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495" yWindow="330" windowWidth="14655" windowHeight="8670" activeTab="1"/>
  </bookViews>
  <sheets>
    <sheet name="はじめにご確認お願いします。" sheetId="9" r:id="rId1"/>
    <sheet name="1ページ目" sheetId="1" r:id="rId2"/>
    <sheet name="2ページ目" sheetId="2" r:id="rId3"/>
    <sheet name="3ページ目" sheetId="3" r:id="rId4"/>
    <sheet name="4ページ目" sheetId="4" r:id="rId5"/>
    <sheet name="5ページ目 " sheetId="5" r:id="rId6"/>
  </sheets>
  <definedNames>
    <definedName name="_xlnm.Print_Area" localSheetId="1">'1ページ目'!$B$1:$O$67</definedName>
    <definedName name="_xlnm.Print_Area" localSheetId="2">'2ページ目'!$B$1:$O$67</definedName>
    <definedName name="_xlnm.Print_Area" localSheetId="3">'3ページ目'!$B$1:$O$67</definedName>
    <definedName name="_xlnm.Print_Area" localSheetId="4">'4ページ目'!$B$1:$O$67</definedName>
    <definedName name="_xlnm.Print_Area" localSheetId="5">'5ページ目 '!$B$1:$O$67</definedName>
    <definedName name="_xlnm.Print_Area" localSheetId="0">はじめにご確認お願いします。!$A$1:$AA$34</definedName>
  </definedNames>
  <calcPr calcId="145621"/>
</workbook>
</file>

<file path=xl/calcChain.xml><?xml version="1.0" encoding="utf-8"?>
<calcChain xmlns="http://schemas.openxmlformats.org/spreadsheetml/2006/main">
  <c r="M13" i="1" l="1"/>
  <c r="M12" i="1"/>
  <c r="D4" i="3" l="1"/>
  <c r="D4" i="5"/>
  <c r="D4" i="4"/>
  <c r="D4" i="2"/>
  <c r="M14" i="3"/>
  <c r="M14" i="5"/>
  <c r="M14" i="4"/>
  <c r="M14" i="2"/>
  <c r="M14" i="1"/>
  <c r="O33" i="1" l="1"/>
  <c r="N33" i="1"/>
  <c r="K33" i="1"/>
  <c r="J33" i="1"/>
  <c r="I33" i="1"/>
  <c r="H32" i="9"/>
  <c r="H33" i="9" s="1"/>
  <c r="P31" i="9"/>
  <c r="M31" i="9"/>
  <c r="P30" i="9"/>
  <c r="M30" i="9"/>
  <c r="P29" i="9"/>
  <c r="M29" i="9"/>
  <c r="P28" i="9"/>
  <c r="M28" i="9"/>
  <c r="P27" i="9"/>
  <c r="M27" i="9"/>
  <c r="P26" i="9"/>
  <c r="M26" i="9"/>
  <c r="P25" i="9"/>
  <c r="M25" i="9"/>
  <c r="P24" i="9"/>
  <c r="M24" i="9"/>
  <c r="P23" i="9"/>
  <c r="M23" i="9"/>
  <c r="P22" i="9"/>
  <c r="M22" i="9"/>
  <c r="P21" i="9"/>
  <c r="M21" i="9"/>
  <c r="P20" i="9"/>
  <c r="M20" i="9"/>
  <c r="P19" i="9"/>
  <c r="M19" i="9"/>
  <c r="P18" i="9"/>
  <c r="M18" i="9"/>
  <c r="P17" i="9"/>
  <c r="M17" i="9"/>
  <c r="P16" i="9"/>
  <c r="M16" i="9"/>
  <c r="P15" i="9"/>
  <c r="M15" i="9"/>
  <c r="P14" i="9"/>
  <c r="M14" i="9"/>
  <c r="P13" i="9"/>
  <c r="M13" i="9"/>
  <c r="P12" i="9"/>
  <c r="G32" i="9" s="1"/>
  <c r="G33" i="9" s="1"/>
  <c r="M12" i="9"/>
  <c r="H65" i="5"/>
  <c r="M65" i="5" s="1"/>
  <c r="Q65" i="5" s="1"/>
  <c r="G65" i="5"/>
  <c r="F65" i="5"/>
  <c r="E65" i="5"/>
  <c r="D65" i="5"/>
  <c r="C65" i="5"/>
  <c r="H64" i="5"/>
  <c r="P64" i="5" s="1"/>
  <c r="G64" i="5"/>
  <c r="F64" i="5"/>
  <c r="E64" i="5"/>
  <c r="D64" i="5"/>
  <c r="C64" i="5"/>
  <c r="H63" i="5"/>
  <c r="M63" i="5" s="1"/>
  <c r="Q63" i="5" s="1"/>
  <c r="G63" i="5"/>
  <c r="F63" i="5"/>
  <c r="E63" i="5"/>
  <c r="D63" i="5"/>
  <c r="C63" i="5"/>
  <c r="H62" i="5"/>
  <c r="P62" i="5" s="1"/>
  <c r="G62" i="5"/>
  <c r="F62" i="5"/>
  <c r="E62" i="5"/>
  <c r="D62" i="5"/>
  <c r="C62" i="5"/>
  <c r="H61" i="5"/>
  <c r="M61" i="5" s="1"/>
  <c r="Q61" i="5" s="1"/>
  <c r="G61" i="5"/>
  <c r="F61" i="5"/>
  <c r="E61" i="5"/>
  <c r="D61" i="5"/>
  <c r="C61" i="5"/>
  <c r="H60" i="5"/>
  <c r="P60" i="5" s="1"/>
  <c r="G60" i="5"/>
  <c r="F60" i="5"/>
  <c r="E60" i="5"/>
  <c r="D60" i="5"/>
  <c r="C60" i="5"/>
  <c r="H59" i="5"/>
  <c r="M59" i="5" s="1"/>
  <c r="Q59" i="5" s="1"/>
  <c r="G59" i="5"/>
  <c r="F59" i="5"/>
  <c r="E59" i="5"/>
  <c r="D59" i="5"/>
  <c r="C59" i="5"/>
  <c r="H58" i="5"/>
  <c r="P58" i="5" s="1"/>
  <c r="G58" i="5"/>
  <c r="F58" i="5"/>
  <c r="E58" i="5"/>
  <c r="D58" i="5"/>
  <c r="C58" i="5"/>
  <c r="H57" i="5"/>
  <c r="M57" i="5" s="1"/>
  <c r="Q57" i="5" s="1"/>
  <c r="G57" i="5"/>
  <c r="F57" i="5"/>
  <c r="E57" i="5"/>
  <c r="D57" i="5"/>
  <c r="C57" i="5"/>
  <c r="H56" i="5"/>
  <c r="P56" i="5" s="1"/>
  <c r="G56" i="5"/>
  <c r="F56" i="5"/>
  <c r="E56" i="5"/>
  <c r="D56" i="5"/>
  <c r="C56" i="5"/>
  <c r="H55" i="5"/>
  <c r="M55" i="5" s="1"/>
  <c r="Q55" i="5" s="1"/>
  <c r="G55" i="5"/>
  <c r="F55" i="5"/>
  <c r="E55" i="5"/>
  <c r="D55" i="5"/>
  <c r="C55" i="5"/>
  <c r="H54" i="5"/>
  <c r="P54" i="5" s="1"/>
  <c r="G54" i="5"/>
  <c r="F54" i="5"/>
  <c r="E54" i="5"/>
  <c r="D54" i="5"/>
  <c r="C54" i="5"/>
  <c r="H53" i="5"/>
  <c r="M53" i="5" s="1"/>
  <c r="Q53" i="5" s="1"/>
  <c r="G53" i="5"/>
  <c r="F53" i="5"/>
  <c r="E53" i="5"/>
  <c r="D53" i="5"/>
  <c r="C53" i="5"/>
  <c r="H52" i="5"/>
  <c r="P52" i="5" s="1"/>
  <c r="G52" i="5"/>
  <c r="F52" i="5"/>
  <c r="E52" i="5"/>
  <c r="D52" i="5"/>
  <c r="C52" i="5"/>
  <c r="H51" i="5"/>
  <c r="M51" i="5" s="1"/>
  <c r="Q51" i="5" s="1"/>
  <c r="G51" i="5"/>
  <c r="F51" i="5"/>
  <c r="E51" i="5"/>
  <c r="D51" i="5"/>
  <c r="C51" i="5"/>
  <c r="H50" i="5"/>
  <c r="P50" i="5" s="1"/>
  <c r="G50" i="5"/>
  <c r="F50" i="5"/>
  <c r="E50" i="5"/>
  <c r="D50" i="5"/>
  <c r="C50" i="5"/>
  <c r="H49" i="5"/>
  <c r="G49" i="5"/>
  <c r="F49" i="5"/>
  <c r="E49" i="5"/>
  <c r="D49" i="5"/>
  <c r="C49" i="5"/>
  <c r="H48" i="5"/>
  <c r="P48" i="5" s="1"/>
  <c r="G48" i="5"/>
  <c r="F48" i="5"/>
  <c r="E48" i="5"/>
  <c r="D48" i="5"/>
  <c r="C48" i="5"/>
  <c r="H47" i="5"/>
  <c r="G47" i="5"/>
  <c r="F47" i="5"/>
  <c r="E47" i="5"/>
  <c r="D47" i="5"/>
  <c r="C47" i="5"/>
  <c r="H46" i="5"/>
  <c r="H66" i="5" s="1"/>
  <c r="G46" i="5"/>
  <c r="F46" i="5"/>
  <c r="E46" i="5"/>
  <c r="D46" i="5"/>
  <c r="C46" i="5"/>
  <c r="M36" i="5"/>
  <c r="H32" i="5"/>
  <c r="P31" i="5"/>
  <c r="M31" i="5"/>
  <c r="P30" i="5"/>
  <c r="M30" i="5"/>
  <c r="P29" i="5"/>
  <c r="M29" i="5"/>
  <c r="P28" i="5"/>
  <c r="M28" i="5"/>
  <c r="P27" i="5"/>
  <c r="M27" i="5"/>
  <c r="P26" i="5"/>
  <c r="M26" i="5"/>
  <c r="P25" i="5"/>
  <c r="M25" i="5"/>
  <c r="P24" i="5"/>
  <c r="M24" i="5"/>
  <c r="P23" i="5"/>
  <c r="M23" i="5"/>
  <c r="P22" i="5"/>
  <c r="M22" i="5"/>
  <c r="P21" i="5"/>
  <c r="M21" i="5"/>
  <c r="P20" i="5"/>
  <c r="M20" i="5"/>
  <c r="P19" i="5"/>
  <c r="M19" i="5"/>
  <c r="P18" i="5"/>
  <c r="M18" i="5"/>
  <c r="P17" i="5"/>
  <c r="M17" i="5"/>
  <c r="P16" i="5"/>
  <c r="M16" i="5"/>
  <c r="P15" i="5"/>
  <c r="P14" i="5"/>
  <c r="P13" i="5"/>
  <c r="P12" i="5"/>
  <c r="E8" i="5"/>
  <c r="D8" i="5"/>
  <c r="C8" i="5"/>
  <c r="B8" i="5"/>
  <c r="B40" i="5" s="1"/>
  <c r="M6" i="5"/>
  <c r="M43" i="5" s="1"/>
  <c r="J6" i="5"/>
  <c r="J43" i="5" s="1"/>
  <c r="H6" i="5"/>
  <c r="H43" i="5" s="1"/>
  <c r="G41" i="5"/>
  <c r="N3" i="5"/>
  <c r="K3" i="5"/>
  <c r="I3" i="5"/>
  <c r="C43" i="5" s="1"/>
  <c r="H65" i="4"/>
  <c r="M65" i="4" s="1"/>
  <c r="Q65" i="4" s="1"/>
  <c r="G65" i="4"/>
  <c r="F65" i="4"/>
  <c r="E65" i="4"/>
  <c r="D65" i="4"/>
  <c r="C65" i="4"/>
  <c r="H64" i="4"/>
  <c r="P64" i="4" s="1"/>
  <c r="G64" i="4"/>
  <c r="F64" i="4"/>
  <c r="E64" i="4"/>
  <c r="D64" i="4"/>
  <c r="C64" i="4"/>
  <c r="H63" i="4"/>
  <c r="M63" i="4" s="1"/>
  <c r="Q63" i="4" s="1"/>
  <c r="G63" i="4"/>
  <c r="F63" i="4"/>
  <c r="E63" i="4"/>
  <c r="D63" i="4"/>
  <c r="C63" i="4"/>
  <c r="H62" i="4"/>
  <c r="P62" i="4" s="1"/>
  <c r="G62" i="4"/>
  <c r="F62" i="4"/>
  <c r="E62" i="4"/>
  <c r="D62" i="4"/>
  <c r="C62" i="4"/>
  <c r="H61" i="4"/>
  <c r="M61" i="4" s="1"/>
  <c r="Q61" i="4" s="1"/>
  <c r="G61" i="4"/>
  <c r="F61" i="4"/>
  <c r="E61" i="4"/>
  <c r="D61" i="4"/>
  <c r="C61" i="4"/>
  <c r="H60" i="4"/>
  <c r="P60" i="4" s="1"/>
  <c r="G60" i="4"/>
  <c r="F60" i="4"/>
  <c r="E60" i="4"/>
  <c r="D60" i="4"/>
  <c r="C60" i="4"/>
  <c r="H59" i="4"/>
  <c r="M59" i="4" s="1"/>
  <c r="Q59" i="4" s="1"/>
  <c r="G59" i="4"/>
  <c r="F59" i="4"/>
  <c r="E59" i="4"/>
  <c r="D59" i="4"/>
  <c r="C59" i="4"/>
  <c r="H58" i="4"/>
  <c r="P58" i="4" s="1"/>
  <c r="G58" i="4"/>
  <c r="F58" i="4"/>
  <c r="E58" i="4"/>
  <c r="D58" i="4"/>
  <c r="C58" i="4"/>
  <c r="H57" i="4"/>
  <c r="M57" i="4" s="1"/>
  <c r="Q57" i="4" s="1"/>
  <c r="G57" i="4"/>
  <c r="F57" i="4"/>
  <c r="E57" i="4"/>
  <c r="D57" i="4"/>
  <c r="C57" i="4"/>
  <c r="H56" i="4"/>
  <c r="P56" i="4" s="1"/>
  <c r="G56" i="4"/>
  <c r="F56" i="4"/>
  <c r="E56" i="4"/>
  <c r="D56" i="4"/>
  <c r="C56" i="4"/>
  <c r="H55" i="4"/>
  <c r="M55" i="4" s="1"/>
  <c r="Q55" i="4" s="1"/>
  <c r="G55" i="4"/>
  <c r="F55" i="4"/>
  <c r="E55" i="4"/>
  <c r="D55" i="4"/>
  <c r="C55" i="4"/>
  <c r="H54" i="4"/>
  <c r="P54" i="4" s="1"/>
  <c r="G54" i="4"/>
  <c r="F54" i="4"/>
  <c r="E54" i="4"/>
  <c r="D54" i="4"/>
  <c r="C54" i="4"/>
  <c r="H53" i="4"/>
  <c r="M53" i="4" s="1"/>
  <c r="Q53" i="4" s="1"/>
  <c r="G53" i="4"/>
  <c r="F53" i="4"/>
  <c r="E53" i="4"/>
  <c r="D53" i="4"/>
  <c r="C53" i="4"/>
  <c r="H52" i="4"/>
  <c r="P52" i="4" s="1"/>
  <c r="G52" i="4"/>
  <c r="F52" i="4"/>
  <c r="E52" i="4"/>
  <c r="D52" i="4"/>
  <c r="C52" i="4"/>
  <c r="H51" i="4"/>
  <c r="M51" i="4" s="1"/>
  <c r="Q51" i="4" s="1"/>
  <c r="G51" i="4"/>
  <c r="F51" i="4"/>
  <c r="E51" i="4"/>
  <c r="D51" i="4"/>
  <c r="C51" i="4"/>
  <c r="H50" i="4"/>
  <c r="P50" i="4" s="1"/>
  <c r="G50" i="4"/>
  <c r="F50" i="4"/>
  <c r="E50" i="4"/>
  <c r="D50" i="4"/>
  <c r="C50" i="4"/>
  <c r="H49" i="4"/>
  <c r="G49" i="4"/>
  <c r="F49" i="4"/>
  <c r="E49" i="4"/>
  <c r="D49" i="4"/>
  <c r="C49" i="4"/>
  <c r="H48" i="4"/>
  <c r="P48" i="4" s="1"/>
  <c r="G48" i="4"/>
  <c r="F48" i="4"/>
  <c r="E48" i="4"/>
  <c r="D48" i="4"/>
  <c r="C48" i="4"/>
  <c r="H47" i="4"/>
  <c r="G47" i="4"/>
  <c r="F47" i="4"/>
  <c r="E47" i="4"/>
  <c r="D47" i="4"/>
  <c r="C47" i="4"/>
  <c r="H46" i="4"/>
  <c r="H66" i="4" s="1"/>
  <c r="G46" i="4"/>
  <c r="F46" i="4"/>
  <c r="E46" i="4"/>
  <c r="D46" i="4"/>
  <c r="C46" i="4"/>
  <c r="M36" i="4"/>
  <c r="H32" i="4"/>
  <c r="P31" i="4"/>
  <c r="M31" i="4"/>
  <c r="P30" i="4"/>
  <c r="M30" i="4"/>
  <c r="P29" i="4"/>
  <c r="M29" i="4"/>
  <c r="P28" i="4"/>
  <c r="M28" i="4"/>
  <c r="P27" i="4"/>
  <c r="M27" i="4"/>
  <c r="P26" i="4"/>
  <c r="M26" i="4"/>
  <c r="P25" i="4"/>
  <c r="M25" i="4"/>
  <c r="P24" i="4"/>
  <c r="M24" i="4"/>
  <c r="P23" i="4"/>
  <c r="M23" i="4"/>
  <c r="P22" i="4"/>
  <c r="M22" i="4"/>
  <c r="P21" i="4"/>
  <c r="M21" i="4"/>
  <c r="P20" i="4"/>
  <c r="M20" i="4"/>
  <c r="P19" i="4"/>
  <c r="M19" i="4"/>
  <c r="P18" i="4"/>
  <c r="M18" i="4"/>
  <c r="P17" i="4"/>
  <c r="M17" i="4"/>
  <c r="P16" i="4"/>
  <c r="M16" i="4"/>
  <c r="P15" i="4"/>
  <c r="P14" i="4"/>
  <c r="P13" i="4"/>
  <c r="P12" i="4"/>
  <c r="G32" i="4" s="1"/>
  <c r="E8" i="4"/>
  <c r="D8" i="4"/>
  <c r="C8" i="4"/>
  <c r="B8" i="4"/>
  <c r="B40" i="4" s="1"/>
  <c r="M6" i="4"/>
  <c r="M43" i="4" s="1"/>
  <c r="J6" i="4"/>
  <c r="J43" i="4" s="1"/>
  <c r="H6" i="4"/>
  <c r="H43" i="4" s="1"/>
  <c r="G41" i="4"/>
  <c r="N3" i="4"/>
  <c r="K3" i="4"/>
  <c r="I3" i="4"/>
  <c r="H65" i="3"/>
  <c r="M65" i="3" s="1"/>
  <c r="Q65" i="3" s="1"/>
  <c r="G65" i="3"/>
  <c r="F65" i="3"/>
  <c r="E65" i="3"/>
  <c r="D65" i="3"/>
  <c r="C65" i="3"/>
  <c r="H64" i="3"/>
  <c r="P64" i="3" s="1"/>
  <c r="G64" i="3"/>
  <c r="F64" i="3"/>
  <c r="E64" i="3"/>
  <c r="D64" i="3"/>
  <c r="C64" i="3"/>
  <c r="H63" i="3"/>
  <c r="P63" i="3" s="1"/>
  <c r="G63" i="3"/>
  <c r="F63" i="3"/>
  <c r="E63" i="3"/>
  <c r="D63" i="3"/>
  <c r="C63" i="3"/>
  <c r="H62" i="3"/>
  <c r="P62" i="3" s="1"/>
  <c r="G62" i="3"/>
  <c r="F62" i="3"/>
  <c r="E62" i="3"/>
  <c r="D62" i="3"/>
  <c r="C62" i="3"/>
  <c r="H61" i="3"/>
  <c r="P61" i="3" s="1"/>
  <c r="G61" i="3"/>
  <c r="F61" i="3"/>
  <c r="E61" i="3"/>
  <c r="D61" i="3"/>
  <c r="C61" i="3"/>
  <c r="H60" i="3"/>
  <c r="P60" i="3" s="1"/>
  <c r="G60" i="3"/>
  <c r="F60" i="3"/>
  <c r="E60" i="3"/>
  <c r="D60" i="3"/>
  <c r="C60" i="3"/>
  <c r="H59" i="3"/>
  <c r="P59" i="3" s="1"/>
  <c r="G59" i="3"/>
  <c r="F59" i="3"/>
  <c r="E59" i="3"/>
  <c r="D59" i="3"/>
  <c r="C59" i="3"/>
  <c r="H58" i="3"/>
  <c r="P58" i="3" s="1"/>
  <c r="G58" i="3"/>
  <c r="F58" i="3"/>
  <c r="E58" i="3"/>
  <c r="D58" i="3"/>
  <c r="C58" i="3"/>
  <c r="H57" i="3"/>
  <c r="P57" i="3" s="1"/>
  <c r="G57" i="3"/>
  <c r="F57" i="3"/>
  <c r="E57" i="3"/>
  <c r="D57" i="3"/>
  <c r="C57" i="3"/>
  <c r="H56" i="3"/>
  <c r="P56" i="3" s="1"/>
  <c r="G56" i="3"/>
  <c r="F56" i="3"/>
  <c r="E56" i="3"/>
  <c r="D56" i="3"/>
  <c r="C56" i="3"/>
  <c r="H55" i="3"/>
  <c r="P55" i="3" s="1"/>
  <c r="G55" i="3"/>
  <c r="F55" i="3"/>
  <c r="E55" i="3"/>
  <c r="D55" i="3"/>
  <c r="C55" i="3"/>
  <c r="H54" i="3"/>
  <c r="P54" i="3" s="1"/>
  <c r="G54" i="3"/>
  <c r="F54" i="3"/>
  <c r="E54" i="3"/>
  <c r="D54" i="3"/>
  <c r="C54" i="3"/>
  <c r="H53" i="3"/>
  <c r="P53" i="3" s="1"/>
  <c r="G53" i="3"/>
  <c r="F53" i="3"/>
  <c r="E53" i="3"/>
  <c r="D53" i="3"/>
  <c r="C53" i="3"/>
  <c r="H52" i="3"/>
  <c r="P52" i="3" s="1"/>
  <c r="G52" i="3"/>
  <c r="F52" i="3"/>
  <c r="E52" i="3"/>
  <c r="D52" i="3"/>
  <c r="C52" i="3"/>
  <c r="H51" i="3"/>
  <c r="P51" i="3" s="1"/>
  <c r="G51" i="3"/>
  <c r="F51" i="3"/>
  <c r="E51" i="3"/>
  <c r="D51" i="3"/>
  <c r="C51" i="3"/>
  <c r="H50" i="3"/>
  <c r="P50" i="3" s="1"/>
  <c r="G50" i="3"/>
  <c r="F50" i="3"/>
  <c r="E50" i="3"/>
  <c r="D50" i="3"/>
  <c r="C50" i="3"/>
  <c r="H49" i="3"/>
  <c r="P49" i="3" s="1"/>
  <c r="G49" i="3"/>
  <c r="F49" i="3"/>
  <c r="E49" i="3"/>
  <c r="D49" i="3"/>
  <c r="C49" i="3"/>
  <c r="H48" i="3"/>
  <c r="P48" i="3" s="1"/>
  <c r="G48" i="3"/>
  <c r="F48" i="3"/>
  <c r="E48" i="3"/>
  <c r="D48" i="3"/>
  <c r="C48" i="3"/>
  <c r="H47" i="3"/>
  <c r="P47" i="3" s="1"/>
  <c r="G47" i="3"/>
  <c r="F47" i="3"/>
  <c r="E47" i="3"/>
  <c r="D47" i="3"/>
  <c r="C47" i="3"/>
  <c r="H46" i="3"/>
  <c r="H66" i="3" s="1"/>
  <c r="G46" i="3"/>
  <c r="F46" i="3"/>
  <c r="E46" i="3"/>
  <c r="D46" i="3"/>
  <c r="C46" i="3"/>
  <c r="M36" i="3"/>
  <c r="H32" i="3"/>
  <c r="P31" i="3"/>
  <c r="M31" i="3"/>
  <c r="P30" i="3"/>
  <c r="M30" i="3"/>
  <c r="P29" i="3"/>
  <c r="M29" i="3"/>
  <c r="P28" i="3"/>
  <c r="M28" i="3"/>
  <c r="P27" i="3"/>
  <c r="M27" i="3"/>
  <c r="P26" i="3"/>
  <c r="M26" i="3"/>
  <c r="P25" i="3"/>
  <c r="M25" i="3"/>
  <c r="P24" i="3"/>
  <c r="M24" i="3"/>
  <c r="P23" i="3"/>
  <c r="M23" i="3"/>
  <c r="P22" i="3"/>
  <c r="M22" i="3"/>
  <c r="P21" i="3"/>
  <c r="M21" i="3"/>
  <c r="P20" i="3"/>
  <c r="M20" i="3"/>
  <c r="P19" i="3"/>
  <c r="M19" i="3"/>
  <c r="P18" i="3"/>
  <c r="M18" i="3"/>
  <c r="P17" i="3"/>
  <c r="M17" i="3"/>
  <c r="P16" i="3"/>
  <c r="M16" i="3"/>
  <c r="P15" i="3"/>
  <c r="P14" i="3"/>
  <c r="P13" i="3"/>
  <c r="P12" i="3"/>
  <c r="G32" i="3" s="1"/>
  <c r="E8" i="3"/>
  <c r="D8" i="3"/>
  <c r="C8" i="3"/>
  <c r="B8" i="3"/>
  <c r="B40" i="3" s="1"/>
  <c r="M6" i="3"/>
  <c r="M43" i="3" s="1"/>
  <c r="J6" i="3"/>
  <c r="J43" i="3" s="1"/>
  <c r="H6" i="3"/>
  <c r="H43" i="3" s="1"/>
  <c r="G41" i="3"/>
  <c r="N3" i="3"/>
  <c r="K3" i="3"/>
  <c r="I3" i="3"/>
  <c r="M60" i="4" l="1"/>
  <c r="Q60" i="4" s="1"/>
  <c r="M64" i="4"/>
  <c r="Q64" i="4" s="1"/>
  <c r="M52" i="4"/>
  <c r="Q52" i="4" s="1"/>
  <c r="M51" i="3"/>
  <c r="Q51" i="3" s="1"/>
  <c r="M55" i="3"/>
  <c r="Q55" i="3" s="1"/>
  <c r="M59" i="3"/>
  <c r="Q59" i="3" s="1"/>
  <c r="M63" i="3"/>
  <c r="Q63" i="3" s="1"/>
  <c r="M32" i="9"/>
  <c r="M33" i="9" s="1"/>
  <c r="G32" i="5"/>
  <c r="M47" i="5"/>
  <c r="Q47" i="5" s="1"/>
  <c r="M49" i="5"/>
  <c r="Q49" i="5" s="1"/>
  <c r="M12" i="5"/>
  <c r="M13" i="5"/>
  <c r="M15" i="5"/>
  <c r="M46" i="5"/>
  <c r="P47" i="5"/>
  <c r="M48" i="5"/>
  <c r="Q48" i="5" s="1"/>
  <c r="P49" i="5"/>
  <c r="M50" i="5"/>
  <c r="Q50" i="5" s="1"/>
  <c r="P51" i="5"/>
  <c r="M52" i="5"/>
  <c r="Q52" i="5" s="1"/>
  <c r="P53" i="5"/>
  <c r="M54" i="5"/>
  <c r="Q54" i="5" s="1"/>
  <c r="P55" i="5"/>
  <c r="M56" i="5"/>
  <c r="Q56" i="5" s="1"/>
  <c r="P57" i="5"/>
  <c r="M58" i="5"/>
  <c r="Q58" i="5" s="1"/>
  <c r="P59" i="5"/>
  <c r="M60" i="5"/>
  <c r="Q60" i="5" s="1"/>
  <c r="P61" i="5"/>
  <c r="M62" i="5"/>
  <c r="Q62" i="5" s="1"/>
  <c r="P63" i="5"/>
  <c r="M64" i="5"/>
  <c r="Q64" i="5" s="1"/>
  <c r="P65" i="5"/>
  <c r="P46" i="5"/>
  <c r="G66" i="5" s="1"/>
  <c r="M56" i="4"/>
  <c r="Q56" i="4" s="1"/>
  <c r="M46" i="4"/>
  <c r="M48" i="4"/>
  <c r="Q48" i="4" s="1"/>
  <c r="M50" i="4"/>
  <c r="Q50" i="4" s="1"/>
  <c r="M54" i="4"/>
  <c r="Q54" i="4" s="1"/>
  <c r="M58" i="4"/>
  <c r="Q58" i="4" s="1"/>
  <c r="M62" i="4"/>
  <c r="Q62" i="4" s="1"/>
  <c r="C43" i="4"/>
  <c r="M47" i="4"/>
  <c r="Q47" i="4" s="1"/>
  <c r="M49" i="4"/>
  <c r="Q49" i="4" s="1"/>
  <c r="Q46" i="4"/>
  <c r="M12" i="4"/>
  <c r="M15" i="4"/>
  <c r="M13" i="4"/>
  <c r="P47" i="4"/>
  <c r="P49" i="4"/>
  <c r="P51" i="4"/>
  <c r="P53" i="4"/>
  <c r="P55" i="4"/>
  <c r="P57" i="4"/>
  <c r="P59" i="4"/>
  <c r="P61" i="4"/>
  <c r="P63" i="4"/>
  <c r="P65" i="4"/>
  <c r="P46" i="4"/>
  <c r="C43" i="3"/>
  <c r="M53" i="3"/>
  <c r="Q53" i="3" s="1"/>
  <c r="M57" i="3"/>
  <c r="Q57" i="3" s="1"/>
  <c r="M61" i="3"/>
  <c r="Q61" i="3" s="1"/>
  <c r="M47" i="3"/>
  <c r="Q47" i="3" s="1"/>
  <c r="M49" i="3"/>
  <c r="Q49" i="3" s="1"/>
  <c r="M12" i="3"/>
  <c r="M13" i="3"/>
  <c r="M15" i="3"/>
  <c r="M46" i="3"/>
  <c r="M48" i="3"/>
  <c r="Q48" i="3" s="1"/>
  <c r="M50" i="3"/>
  <c r="Q50" i="3" s="1"/>
  <c r="M52" i="3"/>
  <c r="Q52" i="3" s="1"/>
  <c r="M54" i="3"/>
  <c r="Q54" i="3" s="1"/>
  <c r="M56" i="3"/>
  <c r="Q56" i="3" s="1"/>
  <c r="M58" i="3"/>
  <c r="Q58" i="3" s="1"/>
  <c r="M60" i="3"/>
  <c r="Q60" i="3" s="1"/>
  <c r="M62" i="3"/>
  <c r="Q62" i="3" s="1"/>
  <c r="M64" i="3"/>
  <c r="Q64" i="3" s="1"/>
  <c r="P65" i="3"/>
  <c r="P46" i="3"/>
  <c r="M36" i="2"/>
  <c r="M66" i="5" l="1"/>
  <c r="Q66" i="5" s="1"/>
  <c r="Q46" i="5"/>
  <c r="M32" i="5"/>
  <c r="G66" i="4"/>
  <c r="M66" i="4"/>
  <c r="Q66" i="4" s="1"/>
  <c r="M32" i="4"/>
  <c r="G66" i="3"/>
  <c r="M66" i="3"/>
  <c r="Q66" i="3" s="1"/>
  <c r="Q46" i="3"/>
  <c r="M32" i="3"/>
  <c r="M6" i="2"/>
  <c r="J6" i="2"/>
  <c r="H6" i="2"/>
  <c r="N3" i="2"/>
  <c r="K3" i="2"/>
  <c r="I3" i="2"/>
  <c r="E8" i="2"/>
  <c r="D8" i="2"/>
  <c r="C8" i="2"/>
  <c r="B8" i="2"/>
  <c r="H65" i="2" l="1"/>
  <c r="P65" i="2" s="1"/>
  <c r="G65" i="2"/>
  <c r="F65" i="2"/>
  <c r="E65" i="2"/>
  <c r="D65" i="2"/>
  <c r="C65" i="2"/>
  <c r="H64" i="2"/>
  <c r="P64" i="2" s="1"/>
  <c r="G64" i="2"/>
  <c r="F64" i="2"/>
  <c r="E64" i="2"/>
  <c r="D64" i="2"/>
  <c r="C64" i="2"/>
  <c r="H63" i="2"/>
  <c r="P63" i="2" s="1"/>
  <c r="G63" i="2"/>
  <c r="F63" i="2"/>
  <c r="E63" i="2"/>
  <c r="D63" i="2"/>
  <c r="C63" i="2"/>
  <c r="H62" i="2"/>
  <c r="P62" i="2" s="1"/>
  <c r="G62" i="2"/>
  <c r="F62" i="2"/>
  <c r="E62" i="2"/>
  <c r="D62" i="2"/>
  <c r="C62" i="2"/>
  <c r="H61" i="2"/>
  <c r="P61" i="2" s="1"/>
  <c r="G61" i="2"/>
  <c r="F61" i="2"/>
  <c r="E61" i="2"/>
  <c r="D61" i="2"/>
  <c r="C61" i="2"/>
  <c r="H60" i="2"/>
  <c r="P60" i="2" s="1"/>
  <c r="G60" i="2"/>
  <c r="F60" i="2"/>
  <c r="E60" i="2"/>
  <c r="D60" i="2"/>
  <c r="C60" i="2"/>
  <c r="H59" i="2"/>
  <c r="P59" i="2" s="1"/>
  <c r="G59" i="2"/>
  <c r="F59" i="2"/>
  <c r="E59" i="2"/>
  <c r="D59" i="2"/>
  <c r="C59" i="2"/>
  <c r="H58" i="2"/>
  <c r="P58" i="2" s="1"/>
  <c r="G58" i="2"/>
  <c r="F58" i="2"/>
  <c r="E58" i="2"/>
  <c r="D58" i="2"/>
  <c r="C58" i="2"/>
  <c r="H57" i="2"/>
  <c r="P57" i="2" s="1"/>
  <c r="G57" i="2"/>
  <c r="F57" i="2"/>
  <c r="E57" i="2"/>
  <c r="D57" i="2"/>
  <c r="C57" i="2"/>
  <c r="H56" i="2"/>
  <c r="P56" i="2" s="1"/>
  <c r="G56" i="2"/>
  <c r="F56" i="2"/>
  <c r="E56" i="2"/>
  <c r="D56" i="2"/>
  <c r="C56" i="2"/>
  <c r="H55" i="2"/>
  <c r="P55" i="2" s="1"/>
  <c r="G55" i="2"/>
  <c r="F55" i="2"/>
  <c r="E55" i="2"/>
  <c r="D55" i="2"/>
  <c r="C55" i="2"/>
  <c r="H54" i="2"/>
  <c r="P54" i="2" s="1"/>
  <c r="G54" i="2"/>
  <c r="F54" i="2"/>
  <c r="E54" i="2"/>
  <c r="D54" i="2"/>
  <c r="C54" i="2"/>
  <c r="H53" i="2"/>
  <c r="P53" i="2" s="1"/>
  <c r="G53" i="2"/>
  <c r="F53" i="2"/>
  <c r="E53" i="2"/>
  <c r="D53" i="2"/>
  <c r="C53" i="2"/>
  <c r="H52" i="2"/>
  <c r="P52" i="2" s="1"/>
  <c r="G52" i="2"/>
  <c r="F52" i="2"/>
  <c r="E52" i="2"/>
  <c r="D52" i="2"/>
  <c r="C52" i="2"/>
  <c r="H51" i="2"/>
  <c r="P51" i="2" s="1"/>
  <c r="G51" i="2"/>
  <c r="F51" i="2"/>
  <c r="E51" i="2"/>
  <c r="D51" i="2"/>
  <c r="C51" i="2"/>
  <c r="H50" i="2"/>
  <c r="P50" i="2" s="1"/>
  <c r="G50" i="2"/>
  <c r="F50" i="2"/>
  <c r="E50" i="2"/>
  <c r="D50" i="2"/>
  <c r="C50" i="2"/>
  <c r="H49" i="2"/>
  <c r="P49" i="2" s="1"/>
  <c r="G49" i="2"/>
  <c r="F49" i="2"/>
  <c r="E49" i="2"/>
  <c r="D49" i="2"/>
  <c r="C49" i="2"/>
  <c r="H48" i="2"/>
  <c r="P48" i="2" s="1"/>
  <c r="G48" i="2"/>
  <c r="F48" i="2"/>
  <c r="E48" i="2"/>
  <c r="D48" i="2"/>
  <c r="C48" i="2"/>
  <c r="H47" i="2"/>
  <c r="P47" i="2" s="1"/>
  <c r="G47" i="2"/>
  <c r="F47" i="2"/>
  <c r="E47" i="2"/>
  <c r="D47" i="2"/>
  <c r="C47" i="2"/>
  <c r="H46" i="2"/>
  <c r="H66" i="2" s="1"/>
  <c r="G46" i="2"/>
  <c r="F46" i="2"/>
  <c r="E46" i="2"/>
  <c r="D46" i="2"/>
  <c r="C46" i="2"/>
  <c r="M43" i="2"/>
  <c r="J43" i="2"/>
  <c r="H43" i="2"/>
  <c r="C43" i="2"/>
  <c r="G41" i="2"/>
  <c r="B40" i="2"/>
  <c r="H32" i="2"/>
  <c r="P31" i="2"/>
  <c r="M31" i="2"/>
  <c r="P30" i="2"/>
  <c r="M30" i="2"/>
  <c r="P29" i="2"/>
  <c r="M29" i="2"/>
  <c r="P28" i="2"/>
  <c r="M28" i="2"/>
  <c r="P27" i="2"/>
  <c r="M27" i="2"/>
  <c r="P26" i="2"/>
  <c r="M26" i="2"/>
  <c r="P25" i="2"/>
  <c r="M25" i="2"/>
  <c r="P24" i="2"/>
  <c r="M24" i="2"/>
  <c r="P23" i="2"/>
  <c r="M23" i="2"/>
  <c r="P22" i="2"/>
  <c r="M22" i="2"/>
  <c r="P21" i="2"/>
  <c r="M21" i="2"/>
  <c r="P20" i="2"/>
  <c r="M20" i="2"/>
  <c r="P19" i="2"/>
  <c r="M19" i="2"/>
  <c r="P18" i="2"/>
  <c r="M18" i="2"/>
  <c r="P17" i="2"/>
  <c r="M17" i="2"/>
  <c r="P16" i="2"/>
  <c r="M16" i="2"/>
  <c r="P15" i="2"/>
  <c r="M15" i="2"/>
  <c r="P14" i="2"/>
  <c r="P13" i="2"/>
  <c r="M13" i="2"/>
  <c r="P12" i="2"/>
  <c r="G32" i="2" s="1"/>
  <c r="M12" i="2"/>
  <c r="M32" i="2" s="1"/>
  <c r="BS2" i="2"/>
  <c r="BU2" i="2"/>
  <c r="BX2" i="2"/>
  <c r="BN3" i="2"/>
  <c r="BR6" i="2"/>
  <c r="BR9" i="2"/>
  <c r="BT9" i="2"/>
  <c r="BW9" i="2"/>
  <c r="CB11" i="2"/>
  <c r="BW12" i="2"/>
  <c r="BZ12" i="2"/>
  <c r="BW13" i="2"/>
  <c r="BZ13" i="2"/>
  <c r="BW14" i="2"/>
  <c r="BZ14" i="2"/>
  <c r="CB14" i="2"/>
  <c r="CC14" i="2"/>
  <c r="CD14" i="2"/>
  <c r="CE14" i="2"/>
  <c r="CF14" i="2"/>
  <c r="CG14" i="2"/>
  <c r="BW15" i="2"/>
  <c r="BZ15" i="2"/>
  <c r="BW16" i="2"/>
  <c r="BZ16" i="2"/>
  <c r="BW17" i="2"/>
  <c r="BZ17" i="2"/>
  <c r="BW18" i="2"/>
  <c r="BZ18" i="2"/>
  <c r="BW19" i="2"/>
  <c r="BZ19" i="2"/>
  <c r="BW20" i="2"/>
  <c r="BZ20" i="2"/>
  <c r="BW21" i="2"/>
  <c r="BZ21" i="2"/>
  <c r="BW22" i="2"/>
  <c r="BZ22" i="2"/>
  <c r="BW23" i="2"/>
  <c r="BZ23" i="2"/>
  <c r="BW24" i="2"/>
  <c r="BZ24" i="2"/>
  <c r="BW25" i="2"/>
  <c r="BZ25" i="2"/>
  <c r="BW26" i="2"/>
  <c r="BZ26" i="2"/>
  <c r="BW27" i="2"/>
  <c r="BZ27" i="2"/>
  <c r="BW28" i="2"/>
  <c r="BZ28" i="2"/>
  <c r="BW29" i="2"/>
  <c r="BZ29" i="2"/>
  <c r="BW30" i="2"/>
  <c r="BZ30" i="2"/>
  <c r="BW31" i="2"/>
  <c r="BZ31" i="2"/>
  <c r="BQ32" i="2"/>
  <c r="BR32" i="2"/>
  <c r="BW32" i="2"/>
  <c r="BL40" i="2"/>
  <c r="BQ41" i="2"/>
  <c r="BN43" i="2"/>
  <c r="BO43" i="2"/>
  <c r="BP43" i="2"/>
  <c r="BR43" i="2"/>
  <c r="BT43" i="2"/>
  <c r="BW43" i="2"/>
  <c r="BM46" i="2"/>
  <c r="BN46" i="2"/>
  <c r="BO46" i="2"/>
  <c r="BP46" i="2"/>
  <c r="BQ46" i="2"/>
  <c r="BR46" i="2"/>
  <c r="BW46" i="2"/>
  <c r="BZ46" i="2"/>
  <c r="CA46" i="2"/>
  <c r="BM47" i="2"/>
  <c r="BN47" i="2"/>
  <c r="BO47" i="2"/>
  <c r="BP47" i="2"/>
  <c r="BQ47" i="2"/>
  <c r="BR47" i="2"/>
  <c r="BW47" i="2"/>
  <c r="BZ47" i="2"/>
  <c r="CA47" i="2"/>
  <c r="BM48" i="2"/>
  <c r="BN48" i="2"/>
  <c r="BO48" i="2"/>
  <c r="BP48" i="2"/>
  <c r="BQ48" i="2"/>
  <c r="BR48" i="2"/>
  <c r="BW48" i="2"/>
  <c r="BZ48" i="2"/>
  <c r="CA48" i="2"/>
  <c r="BM49" i="2"/>
  <c r="BN49" i="2"/>
  <c r="BO49" i="2"/>
  <c r="BP49" i="2"/>
  <c r="BQ49" i="2"/>
  <c r="BR49" i="2"/>
  <c r="BW49" i="2"/>
  <c r="BZ49" i="2"/>
  <c r="CA49" i="2"/>
  <c r="BM50" i="2"/>
  <c r="BN50" i="2"/>
  <c r="BO50" i="2"/>
  <c r="BP50" i="2"/>
  <c r="BQ50" i="2"/>
  <c r="BR50" i="2"/>
  <c r="BW50" i="2"/>
  <c r="BZ50" i="2"/>
  <c r="CA50" i="2"/>
  <c r="BM51" i="2"/>
  <c r="BN51" i="2"/>
  <c r="BO51" i="2"/>
  <c r="BP51" i="2"/>
  <c r="BQ51" i="2"/>
  <c r="BR51" i="2"/>
  <c r="BW51" i="2"/>
  <c r="BZ51" i="2"/>
  <c r="CA51" i="2"/>
  <c r="BM52" i="2"/>
  <c r="BN52" i="2"/>
  <c r="BO52" i="2"/>
  <c r="BP52" i="2"/>
  <c r="BQ52" i="2"/>
  <c r="BR52" i="2"/>
  <c r="BW52" i="2"/>
  <c r="BZ52" i="2"/>
  <c r="CA52" i="2"/>
  <c r="BM53" i="2"/>
  <c r="BN53" i="2"/>
  <c r="BO53" i="2"/>
  <c r="BP53" i="2"/>
  <c r="BQ53" i="2"/>
  <c r="BR53" i="2"/>
  <c r="BW53" i="2"/>
  <c r="BZ53" i="2"/>
  <c r="CA53" i="2"/>
  <c r="BM54" i="2"/>
  <c r="BN54" i="2"/>
  <c r="BO54" i="2"/>
  <c r="BP54" i="2"/>
  <c r="BQ54" i="2"/>
  <c r="BR54" i="2"/>
  <c r="BW54" i="2"/>
  <c r="BZ54" i="2"/>
  <c r="CA54" i="2"/>
  <c r="BM55" i="2"/>
  <c r="BN55" i="2"/>
  <c r="BO55" i="2"/>
  <c r="BP55" i="2"/>
  <c r="BQ55" i="2"/>
  <c r="BR55" i="2"/>
  <c r="BW55" i="2"/>
  <c r="BZ55" i="2"/>
  <c r="CA55" i="2"/>
  <c r="BM56" i="2"/>
  <c r="BN56" i="2"/>
  <c r="BO56" i="2"/>
  <c r="BP56" i="2"/>
  <c r="BQ56" i="2"/>
  <c r="BR56" i="2"/>
  <c r="BW56" i="2"/>
  <c r="BZ56" i="2"/>
  <c r="CA56" i="2"/>
  <c r="BM57" i="2"/>
  <c r="BN57" i="2"/>
  <c r="BO57" i="2"/>
  <c r="BP57" i="2"/>
  <c r="BQ57" i="2"/>
  <c r="BR57" i="2"/>
  <c r="BW57" i="2"/>
  <c r="BZ57" i="2"/>
  <c r="CA57" i="2"/>
  <c r="BM58" i="2"/>
  <c r="BN58" i="2"/>
  <c r="BO58" i="2"/>
  <c r="BP58" i="2"/>
  <c r="BQ58" i="2"/>
  <c r="BR58" i="2"/>
  <c r="BW58" i="2"/>
  <c r="BZ58" i="2"/>
  <c r="CA58" i="2"/>
  <c r="BM59" i="2"/>
  <c r="BN59" i="2"/>
  <c r="BO59" i="2"/>
  <c r="BP59" i="2"/>
  <c r="BQ59" i="2"/>
  <c r="BR59" i="2"/>
  <c r="BW59" i="2"/>
  <c r="BZ59" i="2"/>
  <c r="CA59" i="2"/>
  <c r="BM60" i="2"/>
  <c r="BN60" i="2"/>
  <c r="BO60" i="2"/>
  <c r="BP60" i="2"/>
  <c r="BQ60" i="2"/>
  <c r="BR60" i="2"/>
  <c r="BW60" i="2"/>
  <c r="BZ60" i="2"/>
  <c r="CA60" i="2"/>
  <c r="BM61" i="2"/>
  <c r="BN61" i="2"/>
  <c r="BO61" i="2"/>
  <c r="BP61" i="2"/>
  <c r="BQ61" i="2"/>
  <c r="BR61" i="2"/>
  <c r="BW61" i="2"/>
  <c r="BZ61" i="2"/>
  <c r="CA61" i="2"/>
  <c r="BM62" i="2"/>
  <c r="BN62" i="2"/>
  <c r="BO62" i="2"/>
  <c r="BP62" i="2"/>
  <c r="BQ62" i="2"/>
  <c r="BR62" i="2"/>
  <c r="BW62" i="2"/>
  <c r="BZ62" i="2"/>
  <c r="CA62" i="2"/>
  <c r="BM63" i="2"/>
  <c r="BN63" i="2"/>
  <c r="BO63" i="2"/>
  <c r="BP63" i="2"/>
  <c r="BQ63" i="2"/>
  <c r="BR63" i="2"/>
  <c r="BW63" i="2"/>
  <c r="BZ63" i="2"/>
  <c r="CA63" i="2"/>
  <c r="BM64" i="2"/>
  <c r="BN64" i="2"/>
  <c r="BO64" i="2"/>
  <c r="BP64" i="2"/>
  <c r="BQ64" i="2"/>
  <c r="BR64" i="2"/>
  <c r="BW64" i="2"/>
  <c r="BZ64" i="2"/>
  <c r="CA64" i="2"/>
  <c r="BM65" i="2"/>
  <c r="BN65" i="2"/>
  <c r="BO65" i="2"/>
  <c r="BP65" i="2"/>
  <c r="BQ65" i="2"/>
  <c r="BR65" i="2"/>
  <c r="BW65" i="2"/>
  <c r="BZ65" i="2"/>
  <c r="CA65" i="2"/>
  <c r="BQ66" i="2"/>
  <c r="BR66" i="2"/>
  <c r="BW66" i="2"/>
  <c r="CA66" i="2"/>
  <c r="M46" i="2" l="1"/>
  <c r="P46" i="2"/>
  <c r="G66" i="2" s="1"/>
  <c r="M47" i="2"/>
  <c r="Q47" i="2" s="1"/>
  <c r="M48" i="2"/>
  <c r="Q48" i="2" s="1"/>
  <c r="M49" i="2"/>
  <c r="Q49" i="2" s="1"/>
  <c r="M50" i="2"/>
  <c r="Q50" i="2" s="1"/>
  <c r="M51" i="2"/>
  <c r="Q51" i="2" s="1"/>
  <c r="M52" i="2"/>
  <c r="Q52" i="2" s="1"/>
  <c r="M53" i="2"/>
  <c r="Q53" i="2" s="1"/>
  <c r="M54" i="2"/>
  <c r="Q54" i="2" s="1"/>
  <c r="M55" i="2"/>
  <c r="Q55" i="2" s="1"/>
  <c r="M56" i="2"/>
  <c r="Q56" i="2" s="1"/>
  <c r="M57" i="2"/>
  <c r="Q57" i="2" s="1"/>
  <c r="M58" i="2"/>
  <c r="Q58" i="2" s="1"/>
  <c r="M59" i="2"/>
  <c r="Q59" i="2" s="1"/>
  <c r="M60" i="2"/>
  <c r="Q60" i="2" s="1"/>
  <c r="M61" i="2"/>
  <c r="Q61" i="2" s="1"/>
  <c r="M62" i="2"/>
  <c r="Q62" i="2" s="1"/>
  <c r="M63" i="2"/>
  <c r="Q63" i="2" s="1"/>
  <c r="M64" i="2"/>
  <c r="Q64" i="2" s="1"/>
  <c r="M65" i="2"/>
  <c r="Q65" i="2" s="1"/>
  <c r="M66" i="2" l="1"/>
  <c r="Q66" i="2" s="1"/>
  <c r="Q46" i="2"/>
  <c r="G41" i="1"/>
  <c r="C43" i="1"/>
  <c r="F65" i="1" l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47" i="1"/>
  <c r="F46" i="1"/>
  <c r="M20" i="1"/>
  <c r="M15" i="1"/>
  <c r="M16" i="1"/>
  <c r="M17" i="1"/>
  <c r="M18" i="1"/>
  <c r="M19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 s="1"/>
  <c r="H32" i="1"/>
  <c r="H33" i="1" s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G32" i="1"/>
  <c r="G33" i="1" s="1"/>
  <c r="G67" i="1" s="1"/>
  <c r="H46" i="1"/>
  <c r="C46" i="1"/>
  <c r="D46" i="1"/>
  <c r="M46" i="1"/>
  <c r="H47" i="1"/>
  <c r="C47" i="1"/>
  <c r="D47" i="1"/>
  <c r="M47" i="1"/>
  <c r="H48" i="1"/>
  <c r="C48" i="1"/>
  <c r="D48" i="1"/>
  <c r="M48" i="1"/>
  <c r="H49" i="1"/>
  <c r="C49" i="1"/>
  <c r="D49" i="1"/>
  <c r="M49" i="1"/>
  <c r="H50" i="1"/>
  <c r="C50" i="1"/>
  <c r="D50" i="1"/>
  <c r="M50" i="1"/>
  <c r="H51" i="1"/>
  <c r="C51" i="1"/>
  <c r="D51" i="1"/>
  <c r="M51" i="1"/>
  <c r="H52" i="1"/>
  <c r="C52" i="1"/>
  <c r="D52" i="1"/>
  <c r="M52" i="1"/>
  <c r="H53" i="1"/>
  <c r="C53" i="1"/>
  <c r="D53" i="1"/>
  <c r="M53" i="1"/>
  <c r="H54" i="1"/>
  <c r="C54" i="1"/>
  <c r="D54" i="1"/>
  <c r="M54" i="1"/>
  <c r="H55" i="1"/>
  <c r="C55" i="1"/>
  <c r="D55" i="1"/>
  <c r="M55" i="1"/>
  <c r="H56" i="1"/>
  <c r="C56" i="1"/>
  <c r="D56" i="1"/>
  <c r="M56" i="1"/>
  <c r="H57" i="1"/>
  <c r="C57" i="1"/>
  <c r="D57" i="1"/>
  <c r="M57" i="1"/>
  <c r="H58" i="1"/>
  <c r="C58" i="1"/>
  <c r="D58" i="1"/>
  <c r="M58" i="1"/>
  <c r="H59" i="1"/>
  <c r="C59" i="1"/>
  <c r="D59" i="1"/>
  <c r="M59" i="1"/>
  <c r="H60" i="1"/>
  <c r="C60" i="1"/>
  <c r="D60" i="1"/>
  <c r="M60" i="1"/>
  <c r="H61" i="1"/>
  <c r="C61" i="1"/>
  <c r="D61" i="1"/>
  <c r="M61" i="1"/>
  <c r="Q61" i="1" s="1"/>
  <c r="H62" i="1"/>
  <c r="C62" i="1"/>
  <c r="D62" i="1"/>
  <c r="M62" i="1"/>
  <c r="H63" i="1"/>
  <c r="C63" i="1"/>
  <c r="D63" i="1"/>
  <c r="M63" i="1"/>
  <c r="Q63" i="1" s="1"/>
  <c r="H64" i="1"/>
  <c r="C64" i="1"/>
  <c r="D64" i="1"/>
  <c r="M64" i="1"/>
  <c r="H65" i="1"/>
  <c r="C65" i="1"/>
  <c r="D65" i="1"/>
  <c r="M65" i="1"/>
  <c r="Q65" i="1" s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G66" i="1"/>
  <c r="G65" i="1"/>
  <c r="E65" i="1"/>
  <c r="Q64" i="1"/>
  <c r="G64" i="1"/>
  <c r="E64" i="1"/>
  <c r="G63" i="1"/>
  <c r="E63" i="1"/>
  <c r="Q62" i="1"/>
  <c r="G62" i="1"/>
  <c r="E62" i="1"/>
  <c r="G61" i="1"/>
  <c r="E61" i="1"/>
  <c r="Q60" i="1"/>
  <c r="G60" i="1"/>
  <c r="E60" i="1"/>
  <c r="Q59" i="1"/>
  <c r="G59" i="1"/>
  <c r="E59" i="1"/>
  <c r="Q58" i="1"/>
  <c r="G58" i="1"/>
  <c r="E58" i="1"/>
  <c r="Q57" i="1"/>
  <c r="G57" i="1"/>
  <c r="E57" i="1"/>
  <c r="Q56" i="1"/>
  <c r="G56" i="1"/>
  <c r="E56" i="1"/>
  <c r="Q55" i="1"/>
  <c r="G55" i="1"/>
  <c r="E55" i="1"/>
  <c r="Q54" i="1"/>
  <c r="G54" i="1"/>
  <c r="E54" i="1"/>
  <c r="Q53" i="1"/>
  <c r="G53" i="1"/>
  <c r="E53" i="1"/>
  <c r="Q52" i="1"/>
  <c r="G52" i="1"/>
  <c r="E52" i="1"/>
  <c r="Q51" i="1"/>
  <c r="G51" i="1"/>
  <c r="E51" i="1"/>
  <c r="Q50" i="1"/>
  <c r="G50" i="1"/>
  <c r="E50" i="1"/>
  <c r="Q49" i="1"/>
  <c r="G49" i="1"/>
  <c r="E49" i="1"/>
  <c r="Q48" i="1"/>
  <c r="G48" i="1"/>
  <c r="E48" i="1"/>
  <c r="Q47" i="1"/>
  <c r="G47" i="1"/>
  <c r="E47" i="1"/>
  <c r="Q46" i="1"/>
  <c r="G46" i="1"/>
  <c r="E46" i="1"/>
  <c r="M43" i="1"/>
  <c r="J43" i="1"/>
  <c r="H43" i="1"/>
  <c r="B40" i="1"/>
  <c r="H67" i="1" l="1"/>
  <c r="H66" i="1"/>
  <c r="M66" i="1"/>
  <c r="Q66" i="1" s="1"/>
  <c r="M67" i="1" l="1"/>
  <c r="Q67" i="1" s="1"/>
</calcChain>
</file>

<file path=xl/sharedStrings.xml><?xml version="1.0" encoding="utf-8"?>
<sst xmlns="http://schemas.openxmlformats.org/spreadsheetml/2006/main" count="517" uniqueCount="99">
  <si>
    <t>振込依頼書(または明細書)</t>
    <rPh sb="0" eb="2">
      <t>フリコミ</t>
    </rPh>
    <rPh sb="2" eb="5">
      <t>イライショ</t>
    </rPh>
    <rPh sb="9" eb="12">
      <t>メイサイショ</t>
    </rPh>
    <phoneticPr fontId="2"/>
  </si>
  <si>
    <t>北都銀行</t>
    <rPh sb="0" eb="2">
      <t>ホクト</t>
    </rPh>
    <rPh sb="2" eb="4">
      <t>ギンコウ</t>
    </rPh>
    <phoneticPr fontId="2"/>
  </si>
  <si>
    <t>本店</t>
    <rPh sb="0" eb="2">
      <t>ホンテン</t>
    </rPh>
    <phoneticPr fontId="2"/>
  </si>
  <si>
    <t>支店 殿</t>
    <rPh sb="0" eb="2">
      <t>シテン</t>
    </rPh>
    <rPh sb="3" eb="4">
      <t>ドノ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</si>
  <si>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</si>
  <si>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</si>
  <si>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 xml:space="preserve"> </t>
    <phoneticPr fontId="2"/>
  </si>
  <si>
    <t>日</t>
    <rPh sb="0" eb="1">
      <t>ニチ</t>
    </rPh>
    <phoneticPr fontId="2"/>
  </si>
  <si>
    <t>銀行名</t>
    <rPh sb="0" eb="2">
      <t>ギンコウ</t>
    </rPh>
    <rPh sb="2" eb="3">
      <t>メイ</t>
    </rPh>
    <phoneticPr fontId="2"/>
  </si>
  <si>
    <t>支店名</t>
    <rPh sb="0" eb="2">
      <t>シテン</t>
    </rPh>
    <rPh sb="2" eb="3">
      <t>メイ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</si>
  <si>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</si>
  <si>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</si>
  <si>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金額</t>
    <rPh sb="0" eb="2">
      <t>キンガク</t>
    </rPh>
    <phoneticPr fontId="2"/>
  </si>
  <si>
    <t>手数料</t>
    <rPh sb="0" eb="3">
      <t>テスウリョウ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</si>
  <si>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</si>
  <si>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</si>
  <si>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２ページ　</t>
    <phoneticPr fontId="2"/>
  </si>
  <si>
    <t>フ</t>
    <phoneticPr fontId="2"/>
  </si>
  <si>
    <t>ト</t>
    <phoneticPr fontId="2"/>
  </si>
  <si>
    <t>3万円未満</t>
    <rPh sb="1" eb="3">
      <t>マンエン</t>
    </rPh>
    <rPh sb="3" eb="5">
      <t>ミマン</t>
    </rPh>
    <phoneticPr fontId="2"/>
  </si>
  <si>
    <t>3万円以上</t>
    <rPh sb="1" eb="3">
      <t>マンエン</t>
    </rPh>
    <rPh sb="3" eb="5">
      <t>イジョウ</t>
    </rPh>
    <phoneticPr fontId="2"/>
  </si>
  <si>
    <t>他行宛</t>
    <rPh sb="0" eb="2">
      <t>タコウ</t>
    </rPh>
    <rPh sb="2" eb="3">
      <t>アテ</t>
    </rPh>
    <phoneticPr fontId="2"/>
  </si>
  <si>
    <t>当行　同一支店</t>
    <rPh sb="0" eb="2">
      <t>トウコウ</t>
    </rPh>
    <rPh sb="3" eb="5">
      <t>ドウイツ</t>
    </rPh>
    <rPh sb="5" eb="7">
      <t>シテン</t>
    </rPh>
    <phoneticPr fontId="2"/>
  </si>
  <si>
    <t>当行　本支店</t>
    <rPh sb="0" eb="2">
      <t>トウコウ</t>
    </rPh>
    <rPh sb="3" eb="6">
      <t>ホンシテン</t>
    </rPh>
    <phoneticPr fontId="2"/>
  </si>
  <si>
    <t>*手数料判定条件</t>
    <rPh sb="1" eb="3">
      <t>テスウ</t>
    </rPh>
    <rPh sb="3" eb="4">
      <t>リョウ</t>
    </rPh>
    <rPh sb="4" eb="6">
      <t>ハンテイ</t>
    </rPh>
    <rPh sb="6" eb="8">
      <t>ジョウケン</t>
    </rPh>
    <phoneticPr fontId="2"/>
  </si>
  <si>
    <t>支店が同一支店かの判定は4行目に記入された支店名と明細の支店名が同一かで判定します。</t>
    <rPh sb="0" eb="2">
      <t>シテン</t>
    </rPh>
    <rPh sb="3" eb="5">
      <t>ドウイツ</t>
    </rPh>
    <rPh sb="5" eb="7">
      <t>シテン</t>
    </rPh>
    <rPh sb="9" eb="11">
      <t>ハンテイ</t>
    </rPh>
    <rPh sb="13" eb="15">
      <t>ギョウメ</t>
    </rPh>
    <rPh sb="16" eb="18">
      <t>キニュウ</t>
    </rPh>
    <rPh sb="21" eb="24">
      <t>シテンメイ</t>
    </rPh>
    <rPh sb="25" eb="27">
      <t>メイサイ</t>
    </rPh>
    <rPh sb="28" eb="31">
      <t>シテンメイ</t>
    </rPh>
    <rPh sb="32" eb="34">
      <t>ドウイツ</t>
    </rPh>
    <rPh sb="36" eb="38">
      <t>ハンテイ</t>
    </rPh>
    <phoneticPr fontId="2"/>
  </si>
  <si>
    <t>同一支店の判定は4行目に記入された支店名と明細の支店名が同一かで判定します。</t>
    <rPh sb="0" eb="2">
      <t>ドウイツ</t>
    </rPh>
    <rPh sb="2" eb="4">
      <t>シテン</t>
    </rPh>
    <rPh sb="5" eb="7">
      <t>ハンテイ</t>
    </rPh>
    <rPh sb="9" eb="11">
      <t>ギョウメ</t>
    </rPh>
    <rPh sb="12" eb="14">
      <t>キニュウ</t>
    </rPh>
    <rPh sb="17" eb="20">
      <t>シテンメイ</t>
    </rPh>
    <rPh sb="21" eb="23">
      <t>メイサイ</t>
    </rPh>
    <rPh sb="24" eb="27">
      <t>シテンメイ</t>
    </rPh>
    <rPh sb="28" eb="30">
      <t>ドウイツ</t>
    </rPh>
    <rPh sb="32" eb="34">
      <t>ハンテイ</t>
    </rPh>
    <phoneticPr fontId="2"/>
  </si>
  <si>
    <t>当行の判定は4行目に記入された銀行名と明細の銀行名が同一かで判定します。</t>
    <rPh sb="0" eb="2">
      <t>トウコウ</t>
    </rPh>
    <rPh sb="3" eb="5">
      <t>ハンテイ</t>
    </rPh>
    <rPh sb="7" eb="9">
      <t>ギョウメ</t>
    </rPh>
    <rPh sb="10" eb="12">
      <t>キニュウ</t>
    </rPh>
    <rPh sb="15" eb="18">
      <t>ギンコウメイ</t>
    </rPh>
    <rPh sb="19" eb="21">
      <t>メイサイ</t>
    </rPh>
    <rPh sb="22" eb="25">
      <t>ギンコウメイ</t>
    </rPh>
    <rPh sb="26" eb="28">
      <t>ドウイツ</t>
    </rPh>
    <rPh sb="30" eb="32">
      <t>ハンテイ</t>
    </rPh>
    <phoneticPr fontId="2"/>
  </si>
  <si>
    <t>入力方法</t>
    <rPh sb="0" eb="1">
      <t>イ</t>
    </rPh>
    <rPh sb="1" eb="2">
      <t>リョク</t>
    </rPh>
    <rPh sb="2" eb="4">
      <t>ホウホウ</t>
    </rPh>
    <phoneticPr fontId="2"/>
  </si>
  <si>
    <r>
      <t>2.</t>
    </r>
    <r>
      <rPr>
        <sz val="20"/>
        <color indexed="12"/>
        <rFont val="ＭＳ Ｐゴシック"/>
        <family val="3"/>
        <charset val="128"/>
      </rPr>
      <t>銀行名</t>
    </r>
    <r>
      <rPr>
        <sz val="20"/>
        <rFont val="ＭＳ Ｐゴシック"/>
        <family val="3"/>
        <charset val="128"/>
      </rPr>
      <t>は</t>
    </r>
    <r>
      <rPr>
        <sz val="20"/>
        <color indexed="12"/>
        <rFont val="ＭＳ Ｐゴシック"/>
        <family val="3"/>
        <charset val="128"/>
      </rPr>
      <t>北都銀行</t>
    </r>
    <r>
      <rPr>
        <sz val="20"/>
        <color indexed="53"/>
        <rFont val="ＭＳ Ｐゴシック"/>
        <family val="3"/>
        <charset val="128"/>
      </rPr>
      <t>、</t>
    </r>
    <r>
      <rPr>
        <sz val="20"/>
        <rFont val="ＭＳ Ｐゴシック"/>
        <family val="3"/>
        <charset val="128"/>
      </rPr>
      <t>○○</t>
    </r>
    <r>
      <rPr>
        <sz val="20"/>
        <color indexed="12"/>
        <rFont val="ＭＳ Ｐゴシック"/>
        <family val="3"/>
        <charset val="128"/>
      </rPr>
      <t>銀行</t>
    </r>
    <r>
      <rPr>
        <sz val="20"/>
        <color indexed="53"/>
        <rFont val="ＭＳ Ｐゴシック"/>
        <family val="3"/>
        <charset val="128"/>
      </rPr>
      <t>、</t>
    </r>
    <r>
      <rPr>
        <sz val="20"/>
        <rFont val="ＭＳ Ｐゴシック"/>
        <family val="3"/>
        <charset val="128"/>
      </rPr>
      <t>○○</t>
    </r>
    <r>
      <rPr>
        <sz val="20"/>
        <color indexed="12"/>
        <rFont val="ＭＳ Ｐゴシック"/>
        <family val="3"/>
        <charset val="128"/>
      </rPr>
      <t>信用金庫</t>
    </r>
    <r>
      <rPr>
        <sz val="20"/>
        <color indexed="53"/>
        <rFont val="ＭＳ Ｐゴシック"/>
        <family val="3"/>
        <charset val="128"/>
      </rPr>
      <t>、　　</t>
    </r>
    <r>
      <rPr>
        <sz val="20"/>
        <rFont val="ＭＳ Ｐゴシック"/>
        <family val="3"/>
        <charset val="128"/>
      </rPr>
      <t>○○</t>
    </r>
    <r>
      <rPr>
        <sz val="20"/>
        <color indexed="12"/>
        <rFont val="ＭＳ Ｐゴシック"/>
        <family val="3"/>
        <charset val="128"/>
      </rPr>
      <t>信用組合</t>
    </r>
    <r>
      <rPr>
        <sz val="20"/>
        <color indexed="53"/>
        <rFont val="ＭＳ Ｐゴシック"/>
        <family val="3"/>
        <charset val="128"/>
      </rPr>
      <t>、</t>
    </r>
    <r>
      <rPr>
        <sz val="20"/>
        <rFont val="ＭＳ Ｐゴシック"/>
        <family val="3"/>
        <charset val="128"/>
      </rPr>
      <t>○○</t>
    </r>
    <r>
      <rPr>
        <sz val="20"/>
        <color indexed="12"/>
        <rFont val="ＭＳ Ｐゴシック"/>
        <family val="3"/>
        <charset val="128"/>
      </rPr>
      <t>農協</t>
    </r>
    <r>
      <rPr>
        <sz val="20"/>
        <rFont val="ＭＳ Ｐゴシック"/>
        <family val="3"/>
        <charset val="128"/>
      </rPr>
      <t>と入力してください。</t>
    </r>
    <rPh sb="2" eb="5">
      <t>ギンコウメイ</t>
    </rPh>
    <rPh sb="6" eb="8">
      <t>ホクト</t>
    </rPh>
    <rPh sb="8" eb="10">
      <t>ギンコウ</t>
    </rPh>
    <rPh sb="13" eb="15">
      <t>ギンコウ</t>
    </rPh>
    <rPh sb="18" eb="20">
      <t>シンヨウ</t>
    </rPh>
    <rPh sb="20" eb="22">
      <t>キンコ</t>
    </rPh>
    <rPh sb="27" eb="29">
      <t>シンヨウ</t>
    </rPh>
    <rPh sb="29" eb="31">
      <t>クミアイ</t>
    </rPh>
    <rPh sb="34" eb="36">
      <t>ノウキョウ</t>
    </rPh>
    <rPh sb="37" eb="39">
      <t>ニュウリョク</t>
    </rPh>
    <phoneticPr fontId="2"/>
  </si>
  <si>
    <r>
      <t>3.</t>
    </r>
    <r>
      <rPr>
        <sz val="20"/>
        <color indexed="12"/>
        <rFont val="ＭＳ Ｐゴシック"/>
        <family val="3"/>
        <charset val="128"/>
      </rPr>
      <t>支店名</t>
    </r>
    <r>
      <rPr>
        <sz val="20"/>
        <rFont val="ＭＳ Ｐゴシック"/>
        <family val="3"/>
        <charset val="128"/>
      </rPr>
      <t>は</t>
    </r>
    <r>
      <rPr>
        <sz val="20"/>
        <color indexed="12"/>
        <rFont val="ＭＳ Ｐゴシック"/>
        <family val="3"/>
        <charset val="128"/>
      </rPr>
      <t>本店</t>
    </r>
    <r>
      <rPr>
        <sz val="20"/>
        <color indexed="53"/>
        <rFont val="ＭＳ Ｐゴシック"/>
        <family val="3"/>
        <charset val="128"/>
      </rPr>
      <t>、</t>
    </r>
    <r>
      <rPr>
        <sz val="20"/>
        <color indexed="12"/>
        <rFont val="ＭＳ Ｐゴシック"/>
        <family val="3"/>
        <charset val="128"/>
      </rPr>
      <t>秋田</t>
    </r>
    <r>
      <rPr>
        <sz val="20"/>
        <color indexed="53"/>
        <rFont val="ＭＳ Ｐゴシック"/>
        <family val="3"/>
        <charset val="128"/>
      </rPr>
      <t>、</t>
    </r>
    <r>
      <rPr>
        <sz val="20"/>
        <color indexed="12"/>
        <rFont val="ＭＳ Ｐゴシック"/>
        <family val="3"/>
        <charset val="128"/>
      </rPr>
      <t>横手</t>
    </r>
    <r>
      <rPr>
        <sz val="20"/>
        <color indexed="53"/>
        <rFont val="ＭＳ Ｐゴシック"/>
        <family val="3"/>
        <charset val="128"/>
      </rPr>
      <t>、</t>
    </r>
    <r>
      <rPr>
        <sz val="20"/>
        <color indexed="12"/>
        <rFont val="ＭＳ Ｐゴシック"/>
        <family val="3"/>
        <charset val="128"/>
      </rPr>
      <t>大館等</t>
    </r>
    <r>
      <rPr>
        <sz val="20"/>
        <rFont val="ＭＳ Ｐゴシック"/>
        <family val="3"/>
        <charset val="128"/>
      </rPr>
      <t>と入力してください。</t>
    </r>
    <rPh sb="2" eb="5">
      <t>シテンメイ</t>
    </rPh>
    <rPh sb="6" eb="8">
      <t>ホンテン</t>
    </rPh>
    <rPh sb="9" eb="11">
      <t>アキタ</t>
    </rPh>
    <rPh sb="12" eb="14">
      <t>ヨコテ</t>
    </rPh>
    <rPh sb="15" eb="17">
      <t>オオダテ</t>
    </rPh>
    <rPh sb="17" eb="18">
      <t>トウ</t>
    </rPh>
    <rPh sb="19" eb="21">
      <t>ニュウリョク</t>
    </rPh>
    <phoneticPr fontId="2"/>
  </si>
  <si>
    <t>ご依頼人</t>
    <rPh sb="1" eb="4">
      <t>イライニン</t>
    </rPh>
    <phoneticPr fontId="2"/>
  </si>
  <si>
    <t>お受取人</t>
    <rPh sb="1" eb="4">
      <t>ウケトリニン</t>
    </rPh>
    <phoneticPr fontId="2"/>
  </si>
  <si>
    <r>
      <t>5.お</t>
    </r>
    <r>
      <rPr>
        <sz val="20"/>
        <color indexed="12"/>
        <rFont val="ＭＳ Ｐゴシック"/>
        <family val="3"/>
        <charset val="128"/>
      </rPr>
      <t>受取人</t>
    </r>
    <r>
      <rPr>
        <sz val="20"/>
        <rFont val="ＭＳ Ｐゴシック"/>
        <family val="3"/>
        <charset val="128"/>
      </rPr>
      <t>は</t>
    </r>
    <r>
      <rPr>
        <sz val="20"/>
        <color indexed="12"/>
        <rFont val="ＭＳ Ｐゴシック"/>
        <family val="3"/>
        <charset val="128"/>
      </rPr>
      <t>全角カタカナ</t>
    </r>
    <r>
      <rPr>
        <sz val="20"/>
        <rFont val="ＭＳ Ｐゴシック"/>
        <family val="3"/>
        <charset val="128"/>
      </rPr>
      <t>で入力してください。</t>
    </r>
    <r>
      <rPr>
        <sz val="20"/>
        <color indexed="12"/>
        <rFont val="ＭＳ Ｐゴシック"/>
        <family val="3"/>
        <charset val="128"/>
      </rPr>
      <t>受取人が法人</t>
    </r>
    <r>
      <rPr>
        <sz val="20"/>
        <rFont val="ＭＳ Ｐゴシック"/>
        <family val="3"/>
        <charset val="128"/>
      </rPr>
      <t>の場合は下記を参照してください。</t>
    </r>
    <rPh sb="3" eb="5">
      <t>ウケトリ</t>
    </rPh>
    <rPh sb="5" eb="6">
      <t>ニン</t>
    </rPh>
    <rPh sb="7" eb="9">
      <t>ゼンカク</t>
    </rPh>
    <rPh sb="14" eb="16">
      <t>ニュウリョク</t>
    </rPh>
    <rPh sb="23" eb="25">
      <t>ウケトリ</t>
    </rPh>
    <rPh sb="25" eb="26">
      <t>ニン</t>
    </rPh>
    <rPh sb="27" eb="29">
      <t>ホウジン</t>
    </rPh>
    <rPh sb="30" eb="32">
      <t>バアイ</t>
    </rPh>
    <rPh sb="33" eb="34">
      <t>シタ</t>
    </rPh>
    <rPh sb="34" eb="35">
      <t>キ</t>
    </rPh>
    <rPh sb="36" eb="38">
      <t>サンショウ</t>
    </rPh>
    <phoneticPr fontId="2"/>
  </si>
  <si>
    <r>
      <t>4.</t>
    </r>
    <r>
      <rPr>
        <sz val="20"/>
        <color indexed="12"/>
        <rFont val="ＭＳ Ｐゴシック"/>
        <family val="3"/>
        <charset val="128"/>
      </rPr>
      <t>預金種目</t>
    </r>
    <r>
      <rPr>
        <sz val="20"/>
        <rFont val="ＭＳ Ｐゴシック"/>
        <family val="3"/>
        <charset val="128"/>
      </rPr>
      <t>は</t>
    </r>
    <r>
      <rPr>
        <sz val="20"/>
        <color indexed="12"/>
        <rFont val="ＭＳ Ｐゴシック"/>
        <family val="3"/>
        <charset val="128"/>
      </rPr>
      <t>全角カタカナ</t>
    </r>
    <r>
      <rPr>
        <sz val="20"/>
        <rFont val="ＭＳ Ｐゴシック"/>
        <family val="3"/>
        <charset val="128"/>
      </rPr>
      <t>で入力してください。　普通預金→</t>
    </r>
    <r>
      <rPr>
        <sz val="20"/>
        <color indexed="12"/>
        <rFont val="ＭＳ Ｐゴシック"/>
        <family val="3"/>
        <charset val="128"/>
      </rPr>
      <t>フ</t>
    </r>
    <r>
      <rPr>
        <sz val="20"/>
        <rFont val="ＭＳ Ｐゴシック"/>
        <family val="3"/>
        <charset val="128"/>
      </rPr>
      <t>　当座預金→</t>
    </r>
    <r>
      <rPr>
        <sz val="20"/>
        <color indexed="12"/>
        <rFont val="ＭＳ Ｐゴシック"/>
        <family val="3"/>
        <charset val="128"/>
      </rPr>
      <t>ト</t>
    </r>
    <r>
      <rPr>
        <sz val="20"/>
        <rFont val="ＭＳ Ｐゴシック"/>
        <family val="3"/>
        <charset val="128"/>
      </rPr>
      <t>　貯蓄預金→</t>
    </r>
    <r>
      <rPr>
        <sz val="20"/>
        <color indexed="12"/>
        <rFont val="ＭＳ Ｐゴシック"/>
        <family val="3"/>
        <charset val="128"/>
      </rPr>
      <t>チ</t>
    </r>
    <r>
      <rPr>
        <sz val="20"/>
        <rFont val="ＭＳ Ｐゴシック"/>
        <family val="3"/>
        <charset val="128"/>
      </rPr>
      <t>　その他→</t>
    </r>
    <r>
      <rPr>
        <sz val="20"/>
        <color indexed="12"/>
        <rFont val="ＭＳ Ｐゴシック"/>
        <family val="3"/>
        <charset val="128"/>
      </rPr>
      <t>ソ</t>
    </r>
    <r>
      <rPr>
        <sz val="20"/>
        <rFont val="ＭＳ Ｐゴシック"/>
        <family val="3"/>
        <charset val="128"/>
      </rPr>
      <t>　と入力してください。</t>
    </r>
    <rPh sb="2" eb="4">
      <t>ヨキン</t>
    </rPh>
    <rPh sb="4" eb="6">
      <t>シュモク</t>
    </rPh>
    <rPh sb="7" eb="9">
      <t>ゼンカク</t>
    </rPh>
    <rPh sb="14" eb="16">
      <t>ニュウリョク</t>
    </rPh>
    <rPh sb="24" eb="26">
      <t>フツウ</t>
    </rPh>
    <rPh sb="26" eb="28">
      <t>ヨキン</t>
    </rPh>
    <rPh sb="31" eb="33">
      <t>トウザ</t>
    </rPh>
    <rPh sb="33" eb="35">
      <t>ヨキン</t>
    </rPh>
    <rPh sb="38" eb="40">
      <t>チョチク</t>
    </rPh>
    <rPh sb="40" eb="42">
      <t>ヨキン</t>
    </rPh>
    <rPh sb="47" eb="48">
      <t>タ</t>
    </rPh>
    <rPh sb="52" eb="54">
      <t>ニュウリョク</t>
    </rPh>
    <phoneticPr fontId="2"/>
  </si>
  <si>
    <t>振込受託書(または明細書)</t>
    <rPh sb="0" eb="2">
      <t>フリコミ</t>
    </rPh>
    <rPh sb="2" eb="4">
      <t>ジュタク</t>
    </rPh>
    <rPh sb="4" eb="5">
      <t>ショ</t>
    </rPh>
    <rPh sb="9" eb="12">
      <t>メイサイショ</t>
    </rPh>
    <phoneticPr fontId="2"/>
  </si>
  <si>
    <t>による振込受付書(兼振込手数料受取書)</t>
    <rPh sb="3" eb="5">
      <t>フリコミ</t>
    </rPh>
    <rPh sb="5" eb="7">
      <t>ウケツケ</t>
    </rPh>
    <rPh sb="7" eb="8">
      <t>ショ</t>
    </rPh>
    <rPh sb="9" eb="10">
      <t>ケン</t>
    </rPh>
    <rPh sb="10" eb="12">
      <t>フリコミ</t>
    </rPh>
    <rPh sb="12" eb="14">
      <t>テスウ</t>
    </rPh>
    <rPh sb="14" eb="15">
      <t>リョウ</t>
    </rPh>
    <rPh sb="15" eb="17">
      <t>ウケトリ</t>
    </rPh>
    <rPh sb="17" eb="18">
      <t>ショ</t>
    </rPh>
    <phoneticPr fontId="2"/>
  </si>
  <si>
    <t>ご依頼人</t>
  </si>
  <si>
    <t>様</t>
    <rPh sb="0" eb="1">
      <t>サマ</t>
    </rPh>
    <phoneticPr fontId="2"/>
  </si>
  <si>
    <t>印紙</t>
    <rPh sb="0" eb="2">
      <t>インシ</t>
    </rPh>
    <phoneticPr fontId="2"/>
  </si>
  <si>
    <t>預金払戻請求書、預金口座振替扱いの場合は印紙不要</t>
    <rPh sb="0" eb="2">
      <t>ヨキン</t>
    </rPh>
    <rPh sb="2" eb="3">
      <t>ハラ</t>
    </rPh>
    <rPh sb="3" eb="4">
      <t>モド</t>
    </rPh>
    <rPh sb="4" eb="6">
      <t>セイキュウ</t>
    </rPh>
    <rPh sb="6" eb="7">
      <t>ショ</t>
    </rPh>
    <rPh sb="8" eb="10">
      <t>ヨキン</t>
    </rPh>
    <rPh sb="10" eb="12">
      <t>コウザ</t>
    </rPh>
    <rPh sb="12" eb="14">
      <t>フリカエ</t>
    </rPh>
    <rPh sb="14" eb="15">
      <t>アツカ</t>
    </rPh>
    <rPh sb="17" eb="19">
      <t>バアイ</t>
    </rPh>
    <rPh sb="20" eb="22">
      <t>インシ</t>
    </rPh>
    <rPh sb="22" eb="24">
      <t>フヨウ</t>
    </rPh>
    <phoneticPr fontId="2"/>
  </si>
  <si>
    <r>
      <t>株式会社　</t>
    </r>
    <r>
      <rPr>
        <sz val="20"/>
        <rFont val="ＭＳ Ｐ明朝"/>
        <family val="1"/>
        <charset val="128"/>
      </rPr>
      <t>北都銀行</t>
    </r>
    <rPh sb="0" eb="2">
      <t>カブシキ</t>
    </rPh>
    <rPh sb="2" eb="4">
      <t>カイシャ</t>
    </rPh>
    <rPh sb="5" eb="7">
      <t>ホクト</t>
    </rPh>
    <rPh sb="7" eb="9">
      <t>ギンコウ</t>
    </rPh>
    <phoneticPr fontId="2"/>
  </si>
  <si>
    <t>支店</t>
    <rPh sb="0" eb="2">
      <t>シテン</t>
    </rPh>
    <phoneticPr fontId="2"/>
  </si>
  <si>
    <r>
      <t>預金払戻請求書</t>
    </r>
    <r>
      <rPr>
        <sz val="11"/>
        <rFont val="ＭＳ Ｐ明朝"/>
        <family val="1"/>
        <charset val="128"/>
      </rPr>
      <t>預金口座振替</t>
    </r>
    <rPh sb="0" eb="2">
      <t>ヨキン</t>
    </rPh>
    <rPh sb="2" eb="3">
      <t>ハラ</t>
    </rPh>
    <rPh sb="3" eb="4">
      <t>モド</t>
    </rPh>
    <rPh sb="4" eb="6">
      <t>セイキュウ</t>
    </rPh>
    <rPh sb="6" eb="7">
      <t>ショ</t>
    </rPh>
    <rPh sb="7" eb="9">
      <t>ヨキン</t>
    </rPh>
    <rPh sb="9" eb="11">
      <t>コウザ</t>
    </rPh>
    <rPh sb="11" eb="13">
      <t>フリカエ</t>
    </rPh>
    <phoneticPr fontId="2"/>
  </si>
  <si>
    <t>振込金額と手数料の合 計 (画面確認用)</t>
    <rPh sb="0" eb="2">
      <t>フリコミ</t>
    </rPh>
    <rPh sb="2" eb="4">
      <t>キンガク</t>
    </rPh>
    <rPh sb="5" eb="7">
      <t>テスウ</t>
    </rPh>
    <rPh sb="7" eb="8">
      <t>リョウ</t>
    </rPh>
    <rPh sb="9" eb="10">
      <t>ゴウ</t>
    </rPh>
    <rPh sb="11" eb="12">
      <t>ケイ</t>
    </rPh>
    <rPh sb="14" eb="16">
      <t>ガメン</t>
    </rPh>
    <rPh sb="16" eb="18">
      <t>カクニン</t>
    </rPh>
    <rPh sb="18" eb="19">
      <t>ヨウ</t>
    </rPh>
    <phoneticPr fontId="2"/>
  </si>
  <si>
    <t>2ページ　</t>
    <phoneticPr fontId="2"/>
  </si>
  <si>
    <t>1ページ　</t>
    <phoneticPr fontId="2"/>
  </si>
  <si>
    <t>ご依頼日</t>
    <rPh sb="1" eb="3">
      <t>イライ</t>
    </rPh>
    <rPh sb="3" eb="4">
      <t>ヒ</t>
    </rPh>
    <phoneticPr fontId="2"/>
  </si>
  <si>
    <t>お振込指定日</t>
    <rPh sb="1" eb="3">
      <t>フリコミ</t>
    </rPh>
    <rPh sb="3" eb="6">
      <t>シテイビ</t>
    </rPh>
    <phoneticPr fontId="2"/>
  </si>
  <si>
    <r>
      <t>1.</t>
    </r>
    <r>
      <rPr>
        <sz val="20"/>
        <color indexed="12"/>
        <rFont val="ＭＳ Ｐゴシック"/>
        <family val="3"/>
        <charset val="128"/>
      </rPr>
      <t>取引店</t>
    </r>
    <r>
      <rPr>
        <sz val="20"/>
        <rFont val="ＭＳ Ｐゴシック"/>
        <family val="3"/>
        <charset val="128"/>
      </rPr>
      <t>、</t>
    </r>
    <r>
      <rPr>
        <sz val="20"/>
        <color indexed="12"/>
        <rFont val="ＭＳ Ｐゴシック"/>
        <family val="3"/>
        <charset val="128"/>
      </rPr>
      <t>ご依頼人</t>
    </r>
    <r>
      <rPr>
        <sz val="20"/>
        <rFont val="ＭＳ Ｐゴシック"/>
        <family val="3"/>
        <charset val="128"/>
      </rPr>
      <t>、</t>
    </r>
    <r>
      <rPr>
        <sz val="20"/>
        <color indexed="12"/>
        <rFont val="ＭＳ Ｐゴシック"/>
        <family val="3"/>
        <charset val="128"/>
      </rPr>
      <t>お振込指定日</t>
    </r>
    <r>
      <rPr>
        <sz val="20"/>
        <rFont val="ＭＳ Ｐゴシック"/>
        <family val="3"/>
        <charset val="128"/>
      </rPr>
      <t>は忘れずに入力してください。</t>
    </r>
    <rPh sb="2" eb="3">
      <t>トリアツカイ</t>
    </rPh>
    <rPh sb="3" eb="4">
      <t>ヒ</t>
    </rPh>
    <rPh sb="4" eb="5">
      <t>テン</t>
    </rPh>
    <rPh sb="7" eb="9">
      <t>イライ</t>
    </rPh>
    <rPh sb="9" eb="10">
      <t>ニン</t>
    </rPh>
    <rPh sb="12" eb="14">
      <t>フリコミ</t>
    </rPh>
    <rPh sb="14" eb="16">
      <t>シテイ</t>
    </rPh>
    <rPh sb="16" eb="17">
      <t>ヒ</t>
    </rPh>
    <rPh sb="18" eb="19">
      <t>ワス</t>
    </rPh>
    <rPh sb="22" eb="24">
      <t>ニュウリョク</t>
    </rPh>
    <phoneticPr fontId="2"/>
  </si>
  <si>
    <r>
      <t xml:space="preserve">(例) </t>
    </r>
    <r>
      <rPr>
        <sz val="20"/>
        <color indexed="12"/>
        <rFont val="ＭＳ Ｐゴシック"/>
        <family val="3"/>
        <charset val="128"/>
      </rPr>
      <t>ホックンショウジ(カ　</t>
    </r>
    <r>
      <rPr>
        <sz val="20"/>
        <rFont val="ＭＳ Ｐゴシック"/>
        <family val="3"/>
        <charset val="128"/>
      </rPr>
      <t>　　　　</t>
    </r>
    <r>
      <rPr>
        <sz val="20"/>
        <color indexed="12"/>
        <rFont val="ＭＳ Ｐゴシック"/>
        <family val="3"/>
        <charset val="128"/>
      </rPr>
      <t>カ)ホックンショウジ</t>
    </r>
    <r>
      <rPr>
        <sz val="20"/>
        <rFont val="ＭＳ Ｐゴシック"/>
        <family val="3"/>
        <charset val="128"/>
      </rPr>
      <t xml:space="preserve">　　　              </t>
    </r>
    <r>
      <rPr>
        <sz val="20"/>
        <color indexed="12"/>
        <rFont val="ＭＳ Ｐゴシック"/>
        <family val="3"/>
        <charset val="128"/>
      </rPr>
      <t>ホックンショウジ(カ)ヨコテ(エイ)</t>
    </r>
    <r>
      <rPr>
        <sz val="20"/>
        <rFont val="ＭＳ Ｐゴシック"/>
        <family val="3"/>
        <charset val="128"/>
      </rPr>
      <t>　　　</t>
    </r>
    <rPh sb="1" eb="2">
      <t>レイ</t>
    </rPh>
    <phoneticPr fontId="2"/>
  </si>
  <si>
    <t>社団法人→シヤ　　宗教法人→シユウ
学校法人→ガク　　社会福祉法人→フク</t>
    <phoneticPr fontId="2"/>
  </si>
  <si>
    <t>合資会社→シ　　　合名会社→メ
医療法人→イ　　　財団法人→ザイ</t>
    <phoneticPr fontId="2"/>
  </si>
  <si>
    <t>(法人略号）（例)
株式会社→カ　　　有限会社→ユ　　</t>
    <rPh sb="1" eb="3">
      <t>ホウジン</t>
    </rPh>
    <rPh sb="3" eb="5">
      <t>リャクゴウ</t>
    </rPh>
    <rPh sb="7" eb="8">
      <t>レイ</t>
    </rPh>
    <rPh sb="10" eb="12">
      <t>カブシキ</t>
    </rPh>
    <rPh sb="12" eb="14">
      <t>カイシャ</t>
    </rPh>
    <rPh sb="19" eb="21">
      <t>ユウゲン</t>
    </rPh>
    <rPh sb="21" eb="23">
      <t>カイシャ</t>
    </rPh>
    <phoneticPr fontId="2"/>
  </si>
  <si>
    <t>(営業所略号)（例)
営業所→エイ　　　出張所→シユツ</t>
    <rPh sb="1" eb="4">
      <t>エイギョウショ</t>
    </rPh>
    <rPh sb="4" eb="6">
      <t>リャクゴウ</t>
    </rPh>
    <rPh sb="11" eb="14">
      <t>エイギョウショ</t>
    </rPh>
    <rPh sb="20" eb="22">
      <t>シュッチョウ</t>
    </rPh>
    <rPh sb="22" eb="23">
      <t>ショ</t>
    </rPh>
    <phoneticPr fontId="2"/>
  </si>
  <si>
    <t>銀行受付証印</t>
    <rPh sb="0" eb="2">
      <t>ギンコウ</t>
    </rPh>
    <rPh sb="2" eb="4">
      <t>ウケツケ</t>
    </rPh>
    <rPh sb="4" eb="6">
      <t>ショウイン</t>
    </rPh>
    <phoneticPr fontId="2"/>
  </si>
  <si>
    <t>振込金額と手数料の
合 計 (画面確認用)</t>
    <rPh sb="0" eb="2">
      <t>フリコミ</t>
    </rPh>
    <rPh sb="2" eb="4">
      <t>キンガク</t>
    </rPh>
    <rPh sb="5" eb="7">
      <t>テスウ</t>
    </rPh>
    <rPh sb="7" eb="8">
      <t>リョウ</t>
    </rPh>
    <rPh sb="10" eb="11">
      <t>ゴウ</t>
    </rPh>
    <rPh sb="12" eb="13">
      <t>ケイ</t>
    </rPh>
    <rPh sb="15" eb="17">
      <t>ガメン</t>
    </rPh>
    <rPh sb="17" eb="19">
      <t>カクニン</t>
    </rPh>
    <rPh sb="19" eb="20">
      <t>ヨウ</t>
    </rPh>
    <phoneticPr fontId="2"/>
  </si>
  <si>
    <t>振込依頼書控(または明細書控)</t>
    <rPh sb="0" eb="2">
      <t>フリコミ</t>
    </rPh>
    <rPh sb="2" eb="4">
      <t>イライ</t>
    </rPh>
    <rPh sb="4" eb="5">
      <t>ショ</t>
    </rPh>
    <rPh sb="5" eb="6">
      <t>ヒカ</t>
    </rPh>
    <rPh sb="10" eb="13">
      <t>メイサイショ</t>
    </rPh>
    <rPh sb="13" eb="14">
      <t>ヒカ</t>
    </rPh>
    <phoneticPr fontId="2"/>
  </si>
  <si>
    <t xml:space="preserve">支店 </t>
    <rPh sb="0" eb="2">
      <t>シテン</t>
    </rPh>
    <phoneticPr fontId="2"/>
  </si>
  <si>
    <t>　ご依頼人(カタカナ)</t>
    <rPh sb="2" eb="5">
      <t>イライニン</t>
    </rPh>
    <phoneticPr fontId="2"/>
  </si>
  <si>
    <t>ご依頼日　</t>
    <rPh sb="1" eb="3">
      <t>イライ</t>
    </rPh>
    <rPh sb="3" eb="4">
      <t>ヒ</t>
    </rPh>
    <phoneticPr fontId="2"/>
  </si>
  <si>
    <t>株式会社　北都銀行</t>
    <rPh sb="0" eb="2">
      <t>カブシキ</t>
    </rPh>
    <rPh sb="2" eb="4">
      <t>カイシャ</t>
    </rPh>
    <rPh sb="5" eb="7">
      <t>ホクト</t>
    </rPh>
    <rPh sb="7" eb="9">
      <t>ギンコウ</t>
    </rPh>
    <phoneticPr fontId="2"/>
  </si>
  <si>
    <t>様</t>
    <rPh sb="0" eb="1">
      <t>サマ</t>
    </rPh>
    <phoneticPr fontId="2"/>
  </si>
  <si>
    <t>預金
種目</t>
    <rPh sb="0" eb="2">
      <t>ヨキン</t>
    </rPh>
    <rPh sb="3" eb="5">
      <t>シュモク</t>
    </rPh>
    <phoneticPr fontId="2"/>
  </si>
  <si>
    <t>1ページ</t>
    <phoneticPr fontId="2"/>
  </si>
  <si>
    <t>能代</t>
    <rPh sb="0" eb="2">
      <t>ノシロ</t>
    </rPh>
    <phoneticPr fontId="2"/>
  </si>
  <si>
    <r>
      <t xml:space="preserve">振込手数料
</t>
    </r>
    <r>
      <rPr>
        <sz val="16"/>
        <rFont val="ＭＳ Ｐゴシック"/>
        <family val="3"/>
        <charset val="128"/>
        <scheme val="minor"/>
      </rPr>
      <t>(</t>
    </r>
    <r>
      <rPr>
        <sz val="16"/>
        <color indexed="57"/>
        <rFont val="ＭＳ Ｐゴシック"/>
        <family val="3"/>
        <charset val="128"/>
        <scheme val="minor"/>
      </rPr>
      <t>手数料改定時</t>
    </r>
    <r>
      <rPr>
        <sz val="16"/>
        <rFont val="ＭＳ Ｐゴシック"/>
        <family val="3"/>
        <charset val="128"/>
        <scheme val="minor"/>
      </rPr>
      <t>は下の</t>
    </r>
    <r>
      <rPr>
        <sz val="16"/>
        <color indexed="57"/>
        <rFont val="ＭＳ Ｐゴシック"/>
        <family val="3"/>
        <charset val="128"/>
        <scheme val="minor"/>
      </rPr>
      <t>金額を変更</t>
    </r>
    <r>
      <rPr>
        <sz val="16"/>
        <rFont val="ＭＳ Ｐゴシック"/>
        <family val="3"/>
        <charset val="128"/>
        <scheme val="minor"/>
      </rPr>
      <t>してください)</t>
    </r>
    <rPh sb="0" eb="2">
      <t>フリコミ</t>
    </rPh>
    <rPh sb="2" eb="4">
      <t>テスウ</t>
    </rPh>
    <rPh sb="4" eb="5">
      <t>リョウ</t>
    </rPh>
    <rPh sb="7" eb="9">
      <t>テスウ</t>
    </rPh>
    <rPh sb="9" eb="10">
      <t>リョウ</t>
    </rPh>
    <rPh sb="10" eb="12">
      <t>カイテイ</t>
    </rPh>
    <rPh sb="12" eb="13">
      <t>トキ</t>
    </rPh>
    <rPh sb="14" eb="15">
      <t>シタ</t>
    </rPh>
    <rPh sb="16" eb="18">
      <t>キンガク</t>
    </rPh>
    <rPh sb="19" eb="21">
      <t>ヘンコウ</t>
    </rPh>
    <phoneticPr fontId="2"/>
  </si>
  <si>
    <r>
      <t>3.</t>
    </r>
    <r>
      <rPr>
        <sz val="20"/>
        <color indexed="12"/>
        <rFont val="ＭＳ Ｐゴシック"/>
        <family val="3"/>
        <charset val="128"/>
        <scheme val="minor"/>
      </rPr>
      <t>支店名</t>
    </r>
    <r>
      <rPr>
        <sz val="20"/>
        <rFont val="ＭＳ Ｐゴシック"/>
        <family val="3"/>
        <charset val="128"/>
        <scheme val="minor"/>
      </rPr>
      <t>は</t>
    </r>
    <r>
      <rPr>
        <sz val="20"/>
        <color indexed="12"/>
        <rFont val="ＭＳ Ｐゴシック"/>
        <family val="3"/>
        <charset val="128"/>
        <scheme val="minor"/>
      </rPr>
      <t>本店</t>
    </r>
    <r>
      <rPr>
        <sz val="20"/>
        <color indexed="53"/>
        <rFont val="ＭＳ Ｐゴシック"/>
        <family val="3"/>
        <charset val="128"/>
        <scheme val="minor"/>
      </rPr>
      <t>、</t>
    </r>
    <r>
      <rPr>
        <sz val="20"/>
        <color indexed="12"/>
        <rFont val="ＭＳ Ｐゴシック"/>
        <family val="3"/>
        <charset val="128"/>
        <scheme val="minor"/>
      </rPr>
      <t>秋田</t>
    </r>
    <r>
      <rPr>
        <sz val="20"/>
        <color indexed="53"/>
        <rFont val="ＭＳ Ｐゴシック"/>
        <family val="3"/>
        <charset val="128"/>
        <scheme val="minor"/>
      </rPr>
      <t>、</t>
    </r>
    <r>
      <rPr>
        <sz val="20"/>
        <color indexed="12"/>
        <rFont val="ＭＳ Ｐゴシック"/>
        <family val="3"/>
        <charset val="128"/>
        <scheme val="minor"/>
      </rPr>
      <t>横手</t>
    </r>
    <r>
      <rPr>
        <sz val="20"/>
        <color indexed="53"/>
        <rFont val="ＭＳ Ｐゴシック"/>
        <family val="3"/>
        <charset val="128"/>
        <scheme val="minor"/>
      </rPr>
      <t>、</t>
    </r>
    <r>
      <rPr>
        <sz val="20"/>
        <color indexed="12"/>
        <rFont val="ＭＳ Ｐゴシック"/>
        <family val="3"/>
        <charset val="128"/>
        <scheme val="minor"/>
      </rPr>
      <t>大館等</t>
    </r>
    <r>
      <rPr>
        <sz val="20"/>
        <rFont val="ＭＳ Ｐゴシック"/>
        <family val="3"/>
        <charset val="128"/>
        <scheme val="minor"/>
      </rPr>
      <t>と入力してください。</t>
    </r>
    <rPh sb="2" eb="5">
      <t>シテンメイ</t>
    </rPh>
    <rPh sb="6" eb="8">
      <t>ホンテン</t>
    </rPh>
    <rPh sb="9" eb="11">
      <t>アキタ</t>
    </rPh>
    <rPh sb="12" eb="14">
      <t>ヨコテ</t>
    </rPh>
    <rPh sb="15" eb="17">
      <t>オオダテ</t>
    </rPh>
    <rPh sb="17" eb="18">
      <t>トウ</t>
    </rPh>
    <rPh sb="19" eb="21">
      <t>ニュウリョク</t>
    </rPh>
    <phoneticPr fontId="2"/>
  </si>
  <si>
    <r>
      <t>4.</t>
    </r>
    <r>
      <rPr>
        <sz val="20"/>
        <color indexed="12"/>
        <rFont val="ＭＳ Ｐゴシック"/>
        <family val="3"/>
        <charset val="128"/>
        <scheme val="minor"/>
      </rPr>
      <t>預金種目</t>
    </r>
    <r>
      <rPr>
        <sz val="20"/>
        <rFont val="ＭＳ Ｐゴシック"/>
        <family val="3"/>
        <charset val="128"/>
        <scheme val="minor"/>
      </rPr>
      <t>は</t>
    </r>
    <r>
      <rPr>
        <sz val="20"/>
        <color indexed="12"/>
        <rFont val="ＭＳ Ｐゴシック"/>
        <family val="3"/>
        <charset val="128"/>
        <scheme val="minor"/>
      </rPr>
      <t>全角カタカナ</t>
    </r>
    <r>
      <rPr>
        <sz val="20"/>
        <rFont val="ＭＳ Ｐゴシック"/>
        <family val="3"/>
        <charset val="128"/>
        <scheme val="minor"/>
      </rPr>
      <t>で入力してください。　
　普通預金→</t>
    </r>
    <r>
      <rPr>
        <sz val="20"/>
        <color indexed="12"/>
        <rFont val="ＭＳ Ｐゴシック"/>
        <family val="3"/>
        <charset val="128"/>
        <scheme val="minor"/>
      </rPr>
      <t>フ</t>
    </r>
    <r>
      <rPr>
        <sz val="20"/>
        <rFont val="ＭＳ Ｐゴシック"/>
        <family val="3"/>
        <charset val="128"/>
        <scheme val="minor"/>
      </rPr>
      <t>　当座預金→</t>
    </r>
    <r>
      <rPr>
        <sz val="20"/>
        <color indexed="12"/>
        <rFont val="ＭＳ Ｐゴシック"/>
        <family val="3"/>
        <charset val="128"/>
        <scheme val="minor"/>
      </rPr>
      <t>ト</t>
    </r>
    <r>
      <rPr>
        <sz val="20"/>
        <rFont val="ＭＳ Ｐゴシック"/>
        <family val="3"/>
        <charset val="128"/>
        <scheme val="minor"/>
      </rPr>
      <t>　貯蓄預金→</t>
    </r>
    <r>
      <rPr>
        <sz val="20"/>
        <color indexed="12"/>
        <rFont val="ＭＳ Ｐゴシック"/>
        <family val="3"/>
        <charset val="128"/>
        <scheme val="minor"/>
      </rPr>
      <t>チ</t>
    </r>
    <r>
      <rPr>
        <sz val="20"/>
        <rFont val="ＭＳ Ｐゴシック"/>
        <family val="3"/>
        <charset val="128"/>
        <scheme val="minor"/>
      </rPr>
      <t>　
　その他→</t>
    </r>
    <r>
      <rPr>
        <sz val="20"/>
        <color indexed="12"/>
        <rFont val="ＭＳ Ｐゴシック"/>
        <family val="3"/>
        <charset val="128"/>
        <scheme val="minor"/>
      </rPr>
      <t>ソ</t>
    </r>
    <r>
      <rPr>
        <sz val="20"/>
        <rFont val="ＭＳ Ｐゴシック"/>
        <family val="3"/>
        <charset val="128"/>
        <scheme val="minor"/>
      </rPr>
      <t>　と入力してください。</t>
    </r>
    <rPh sb="2" eb="4">
      <t>ヨキン</t>
    </rPh>
    <rPh sb="4" eb="6">
      <t>シュモク</t>
    </rPh>
    <rPh sb="7" eb="9">
      <t>ゼンカク</t>
    </rPh>
    <rPh sb="14" eb="16">
      <t>ニュウリョク</t>
    </rPh>
    <rPh sb="26" eb="28">
      <t>フツウ</t>
    </rPh>
    <rPh sb="28" eb="30">
      <t>ヨキン</t>
    </rPh>
    <rPh sb="33" eb="35">
      <t>トウザ</t>
    </rPh>
    <rPh sb="35" eb="37">
      <t>ヨキン</t>
    </rPh>
    <rPh sb="40" eb="42">
      <t>チョチク</t>
    </rPh>
    <rPh sb="42" eb="44">
      <t>ヨキン</t>
    </rPh>
    <rPh sb="51" eb="52">
      <t>タ</t>
    </rPh>
    <rPh sb="56" eb="58">
      <t>ニュウリョク</t>
    </rPh>
    <phoneticPr fontId="2"/>
  </si>
  <si>
    <r>
      <t>5.お</t>
    </r>
    <r>
      <rPr>
        <sz val="20"/>
        <color indexed="12"/>
        <rFont val="ＭＳ Ｐゴシック"/>
        <family val="3"/>
        <charset val="128"/>
        <scheme val="minor"/>
      </rPr>
      <t>受取人</t>
    </r>
    <r>
      <rPr>
        <sz val="20"/>
        <rFont val="ＭＳ Ｐゴシック"/>
        <family val="3"/>
        <charset val="128"/>
        <scheme val="minor"/>
      </rPr>
      <t>は</t>
    </r>
    <r>
      <rPr>
        <sz val="20"/>
        <color indexed="12"/>
        <rFont val="ＭＳ Ｐゴシック"/>
        <family val="3"/>
        <charset val="128"/>
        <scheme val="minor"/>
      </rPr>
      <t>全角カタカナ</t>
    </r>
    <r>
      <rPr>
        <sz val="20"/>
        <rFont val="ＭＳ Ｐゴシック"/>
        <family val="3"/>
        <charset val="128"/>
        <scheme val="minor"/>
      </rPr>
      <t>で入力してください。
　</t>
    </r>
    <r>
      <rPr>
        <sz val="20"/>
        <color indexed="12"/>
        <rFont val="ＭＳ Ｐゴシック"/>
        <family val="3"/>
        <charset val="128"/>
        <scheme val="minor"/>
      </rPr>
      <t>受取人が法人</t>
    </r>
    <r>
      <rPr>
        <sz val="20"/>
        <rFont val="ＭＳ Ｐゴシック"/>
        <family val="3"/>
        <charset val="128"/>
        <scheme val="minor"/>
      </rPr>
      <t>の場合は下記をご参照ください。</t>
    </r>
    <rPh sb="3" eb="5">
      <t>ウケトリ</t>
    </rPh>
    <rPh sb="5" eb="6">
      <t>ニン</t>
    </rPh>
    <rPh sb="7" eb="9">
      <t>ゼンカク</t>
    </rPh>
    <rPh sb="14" eb="16">
      <t>ニュウリョク</t>
    </rPh>
    <rPh sb="25" eb="27">
      <t>ウケトリ</t>
    </rPh>
    <rPh sb="27" eb="28">
      <t>ニン</t>
    </rPh>
    <rPh sb="29" eb="31">
      <t>ホウジン</t>
    </rPh>
    <rPh sb="32" eb="34">
      <t>バアイ</t>
    </rPh>
    <rPh sb="35" eb="36">
      <t>シタ</t>
    </rPh>
    <rPh sb="36" eb="37">
      <t>キ</t>
    </rPh>
    <rPh sb="39" eb="41">
      <t>サンショウ</t>
    </rPh>
    <phoneticPr fontId="2"/>
  </si>
  <si>
    <r>
      <t xml:space="preserve">(例) </t>
    </r>
    <r>
      <rPr>
        <sz val="20"/>
        <color indexed="12"/>
        <rFont val="ＭＳ Ｐゴシック"/>
        <family val="3"/>
        <charset val="128"/>
        <scheme val="minor"/>
      </rPr>
      <t>ホックンショウジ(カ　</t>
    </r>
    <r>
      <rPr>
        <sz val="20"/>
        <rFont val="ＭＳ Ｐゴシック"/>
        <family val="3"/>
        <charset val="128"/>
        <scheme val="minor"/>
      </rPr>
      <t>　　　　
　　　</t>
    </r>
    <r>
      <rPr>
        <sz val="20"/>
        <color indexed="12"/>
        <rFont val="ＭＳ Ｐゴシック"/>
        <family val="3"/>
        <charset val="128"/>
        <scheme val="minor"/>
      </rPr>
      <t>カ)ホックンショウジ</t>
    </r>
    <r>
      <rPr>
        <sz val="20"/>
        <rFont val="ＭＳ Ｐゴシック"/>
        <family val="3"/>
        <charset val="128"/>
        <scheme val="minor"/>
      </rPr>
      <t>　　　              
　　　</t>
    </r>
    <r>
      <rPr>
        <sz val="20"/>
        <color indexed="12"/>
        <rFont val="ＭＳ Ｐゴシック"/>
        <family val="3"/>
        <charset val="128"/>
        <scheme val="minor"/>
      </rPr>
      <t>ホックンショウジ(カ)ヨコテ(エイ)</t>
    </r>
    <r>
      <rPr>
        <sz val="20"/>
        <rFont val="ＭＳ Ｐゴシック"/>
        <family val="3"/>
        <charset val="128"/>
        <scheme val="minor"/>
      </rPr>
      <t>　　　</t>
    </r>
    <rPh sb="1" eb="2">
      <t>レイ</t>
    </rPh>
    <phoneticPr fontId="2"/>
  </si>
  <si>
    <t>(総合計は、1ページ目)</t>
    <rPh sb="1" eb="2">
      <t>ソウ</t>
    </rPh>
    <phoneticPr fontId="2"/>
  </si>
  <si>
    <t>(総合計は、1ページ目)</t>
    <rPh sb="1" eb="4">
      <t>ソウゴウケイ</t>
    </rPh>
    <rPh sb="10" eb="11">
      <t>メ</t>
    </rPh>
    <phoneticPr fontId="2"/>
  </si>
  <si>
    <t>2ページ</t>
    <phoneticPr fontId="2"/>
  </si>
  <si>
    <r>
      <t xml:space="preserve">振込手数料
</t>
    </r>
    <r>
      <rPr>
        <sz val="16"/>
        <rFont val="ＭＳ Ｐゴシック"/>
        <family val="3"/>
        <charset val="128"/>
        <scheme val="minor"/>
      </rPr>
      <t>(</t>
    </r>
    <r>
      <rPr>
        <sz val="16"/>
        <color indexed="57"/>
        <rFont val="ＭＳ Ｐゴシック"/>
        <family val="3"/>
        <charset val="128"/>
        <scheme val="minor"/>
      </rPr>
      <t>手数料改定時は1ページ目を変更</t>
    </r>
    <r>
      <rPr>
        <sz val="16"/>
        <rFont val="ＭＳ Ｐゴシック"/>
        <family val="3"/>
        <charset val="128"/>
        <scheme val="minor"/>
      </rPr>
      <t>してください)</t>
    </r>
    <rPh sb="0" eb="2">
      <t>フリコミ</t>
    </rPh>
    <rPh sb="2" eb="4">
      <t>テスウ</t>
    </rPh>
    <rPh sb="4" eb="5">
      <t>リョウ</t>
    </rPh>
    <rPh sb="7" eb="9">
      <t>テスウ</t>
    </rPh>
    <rPh sb="9" eb="10">
      <t>リョウ</t>
    </rPh>
    <rPh sb="10" eb="12">
      <t>カイテイ</t>
    </rPh>
    <rPh sb="12" eb="13">
      <t>トキ</t>
    </rPh>
    <rPh sb="18" eb="19">
      <t>メ</t>
    </rPh>
    <rPh sb="20" eb="22">
      <t>ヘンコウ</t>
    </rPh>
    <phoneticPr fontId="2"/>
  </si>
  <si>
    <t>　←１ページ目に入力してください。</t>
    <rPh sb="6" eb="7">
      <t>メ</t>
    </rPh>
    <rPh sb="8" eb="10">
      <t>ニュウリョク</t>
    </rPh>
    <phoneticPr fontId="2"/>
  </si>
  <si>
    <t>　← 入力してください。</t>
    <rPh sb="3" eb="5">
      <t>ニュウリョク</t>
    </rPh>
    <phoneticPr fontId="2"/>
  </si>
  <si>
    <t>3ページ</t>
    <phoneticPr fontId="2"/>
  </si>
  <si>
    <t>4ページ</t>
    <phoneticPr fontId="2"/>
  </si>
  <si>
    <t>5ページ</t>
    <phoneticPr fontId="2"/>
  </si>
  <si>
    <t>フ</t>
  </si>
  <si>
    <t>ホクトショウテン(カ)　アキタエキマエ(エイ</t>
    <phoneticPr fontId="2"/>
  </si>
  <si>
    <t>ホクトタロウ</t>
    <phoneticPr fontId="2"/>
  </si>
  <si>
    <t>美郷</t>
    <rPh sb="0" eb="2">
      <t>ミサト</t>
    </rPh>
    <phoneticPr fontId="2"/>
  </si>
  <si>
    <t>仙台</t>
    <rPh sb="0" eb="2">
      <t>センダイ</t>
    </rPh>
    <phoneticPr fontId="2"/>
  </si>
  <si>
    <t>カ)ホックンセンター</t>
    <phoneticPr fontId="2"/>
  </si>
  <si>
    <t>ホクト　ハナコ</t>
    <phoneticPr fontId="2"/>
  </si>
  <si>
    <t>ホクト　ケンタロウ</t>
  </si>
  <si>
    <t>ホクトシヨウジ(カ</t>
    <phoneticPr fontId="2"/>
  </si>
  <si>
    <t>○△□銀行</t>
    <rPh sb="3" eb="5">
      <t>ギンコウ</t>
    </rPh>
    <phoneticPr fontId="2"/>
  </si>
  <si>
    <r>
      <t>振込依頼書(または明細書)　　</t>
    </r>
    <r>
      <rPr>
        <b/>
        <u/>
        <sz val="22"/>
        <color rgb="FFFF0000"/>
        <rFont val="ＭＳ Ｐゴシック"/>
        <family val="3"/>
        <charset val="128"/>
        <scheme val="minor"/>
      </rPr>
      <t>見本</t>
    </r>
    <r>
      <rPr>
        <b/>
        <u/>
        <sz val="22"/>
        <rFont val="ＭＳ Ｐゴシック"/>
        <family val="3"/>
        <charset val="128"/>
        <scheme val="minor"/>
      </rPr>
      <t>　　.　　</t>
    </r>
    <rPh sb="0" eb="2">
      <t>フリコミ</t>
    </rPh>
    <rPh sb="2" eb="5">
      <t>イライショ</t>
    </rPh>
    <rPh sb="9" eb="12">
      <t>メイサイショ</t>
    </rPh>
    <rPh sb="15" eb="17">
      <t>ミホン</t>
    </rPh>
    <phoneticPr fontId="2"/>
  </si>
  <si>
    <t>※本書は、総合振込専用になります。</t>
    <rPh sb="1" eb="2">
      <t>ホン</t>
    </rPh>
    <rPh sb="5" eb="7">
      <t>ソウゴウ</t>
    </rPh>
    <rPh sb="7" eb="9">
      <t>フリコミ</t>
    </rPh>
    <rPh sb="9" eb="11">
      <t>センヨウ</t>
    </rPh>
    <phoneticPr fontId="2"/>
  </si>
  <si>
    <r>
      <t>1.</t>
    </r>
    <r>
      <rPr>
        <sz val="20"/>
        <color indexed="12"/>
        <rFont val="ＭＳ Ｐゴシック"/>
        <family val="3"/>
        <charset val="128"/>
        <scheme val="minor"/>
      </rPr>
      <t>取引店</t>
    </r>
    <r>
      <rPr>
        <sz val="20"/>
        <rFont val="ＭＳ Ｐゴシック"/>
        <family val="3"/>
        <charset val="128"/>
        <scheme val="minor"/>
      </rPr>
      <t>、</t>
    </r>
    <r>
      <rPr>
        <sz val="20"/>
        <color indexed="12"/>
        <rFont val="ＭＳ Ｐゴシック"/>
        <family val="3"/>
        <charset val="128"/>
        <scheme val="minor"/>
      </rPr>
      <t>ご依頼人</t>
    </r>
    <r>
      <rPr>
        <sz val="20"/>
        <rFont val="ＭＳ Ｐゴシック"/>
        <family val="3"/>
        <charset val="128"/>
        <scheme val="minor"/>
      </rPr>
      <t>、</t>
    </r>
    <r>
      <rPr>
        <sz val="20"/>
        <color indexed="12"/>
        <rFont val="ＭＳ Ｐゴシック"/>
        <family val="3"/>
        <charset val="128"/>
        <scheme val="minor"/>
      </rPr>
      <t>お振込指定日、
　</t>
    </r>
    <r>
      <rPr>
        <sz val="20"/>
        <rFont val="ＭＳ Ｐゴシック"/>
        <family val="3"/>
        <charset val="128"/>
        <scheme val="minor"/>
      </rPr>
      <t>は忘れずに入力してください。</t>
    </r>
    <rPh sb="2" eb="3">
      <t>トリアツカイ</t>
    </rPh>
    <rPh sb="3" eb="4">
      <t>ヒ</t>
    </rPh>
    <rPh sb="4" eb="5">
      <t>テン</t>
    </rPh>
    <rPh sb="7" eb="9">
      <t>イライ</t>
    </rPh>
    <rPh sb="9" eb="10">
      <t>ニン</t>
    </rPh>
    <rPh sb="12" eb="14">
      <t>フリコミ</t>
    </rPh>
    <rPh sb="14" eb="16">
      <t>シテイ</t>
    </rPh>
    <rPh sb="16" eb="17">
      <t>ヒ</t>
    </rPh>
    <rPh sb="21" eb="22">
      <t>ワス</t>
    </rPh>
    <rPh sb="25" eb="27">
      <t>ニュウリョク</t>
    </rPh>
    <phoneticPr fontId="2"/>
  </si>
  <si>
    <t>※お願い※　なるべく振込指定日の３営業日前までにご提出ください。</t>
    <phoneticPr fontId="2"/>
  </si>
  <si>
    <t>※お願い※　なるべく振込指定日の３営業日前までにご提出ください。</t>
    <phoneticPr fontId="2"/>
  </si>
  <si>
    <t>※本依頼書は、総合振込専用です。</t>
    <rPh sb="1" eb="2">
      <t>ホン</t>
    </rPh>
    <rPh sb="7" eb="9">
      <t>ソウゴウ</t>
    </rPh>
    <rPh sb="9" eb="11">
      <t>フリコミ</t>
    </rPh>
    <rPh sb="11" eb="13">
      <t>センヨウ</t>
    </rPh>
    <phoneticPr fontId="2"/>
  </si>
  <si>
    <r>
      <t>2.</t>
    </r>
    <r>
      <rPr>
        <sz val="20"/>
        <color indexed="12"/>
        <rFont val="ＭＳ Ｐゴシック"/>
        <family val="3"/>
        <charset val="128"/>
        <scheme val="minor"/>
      </rPr>
      <t>銀行名</t>
    </r>
    <r>
      <rPr>
        <sz val="20"/>
        <rFont val="ＭＳ Ｐゴシック"/>
        <family val="3"/>
        <charset val="128"/>
        <scheme val="minor"/>
      </rPr>
      <t>は、</t>
    </r>
    <r>
      <rPr>
        <sz val="20"/>
        <color indexed="12"/>
        <rFont val="ＭＳ Ｐゴシック"/>
        <family val="3"/>
        <charset val="128"/>
        <scheme val="minor"/>
      </rPr>
      <t>北都銀行</t>
    </r>
    <r>
      <rPr>
        <sz val="20"/>
        <color indexed="53"/>
        <rFont val="ＭＳ Ｐゴシック"/>
        <family val="3"/>
        <charset val="128"/>
        <scheme val="minor"/>
      </rPr>
      <t>、</t>
    </r>
    <r>
      <rPr>
        <sz val="20"/>
        <rFont val="ＭＳ Ｐゴシック"/>
        <family val="3"/>
        <charset val="128"/>
        <scheme val="minor"/>
      </rPr>
      <t>○○</t>
    </r>
    <r>
      <rPr>
        <sz val="20"/>
        <color indexed="12"/>
        <rFont val="ＭＳ Ｐゴシック"/>
        <family val="3"/>
        <charset val="128"/>
        <scheme val="minor"/>
      </rPr>
      <t>銀行</t>
    </r>
    <r>
      <rPr>
        <sz val="20"/>
        <color indexed="53"/>
        <rFont val="ＭＳ Ｐゴシック"/>
        <family val="3"/>
        <charset val="128"/>
        <scheme val="minor"/>
      </rPr>
      <t>、
　</t>
    </r>
    <r>
      <rPr>
        <sz val="20"/>
        <rFont val="ＭＳ Ｐゴシック"/>
        <family val="3"/>
        <charset val="128"/>
        <scheme val="minor"/>
      </rPr>
      <t>○○</t>
    </r>
    <r>
      <rPr>
        <sz val="20"/>
        <color indexed="12"/>
        <rFont val="ＭＳ Ｐゴシック"/>
        <family val="3"/>
        <charset val="128"/>
        <scheme val="minor"/>
      </rPr>
      <t>信用金庫</t>
    </r>
    <r>
      <rPr>
        <sz val="20"/>
        <color indexed="53"/>
        <rFont val="ＭＳ Ｐゴシック"/>
        <family val="3"/>
        <charset val="128"/>
        <scheme val="minor"/>
      </rPr>
      <t>、</t>
    </r>
    <r>
      <rPr>
        <sz val="20"/>
        <rFont val="ＭＳ Ｐゴシック"/>
        <family val="3"/>
        <charset val="128"/>
        <scheme val="minor"/>
      </rPr>
      <t>○○</t>
    </r>
    <r>
      <rPr>
        <sz val="20"/>
        <color indexed="12"/>
        <rFont val="ＭＳ Ｐゴシック"/>
        <family val="3"/>
        <charset val="128"/>
        <scheme val="minor"/>
      </rPr>
      <t>信用組合</t>
    </r>
    <r>
      <rPr>
        <sz val="20"/>
        <color indexed="53"/>
        <rFont val="ＭＳ Ｐゴシック"/>
        <family val="3"/>
        <charset val="128"/>
        <scheme val="minor"/>
      </rPr>
      <t>、
　</t>
    </r>
    <r>
      <rPr>
        <sz val="20"/>
        <rFont val="ＭＳ Ｐゴシック"/>
        <family val="3"/>
        <charset val="128"/>
        <scheme val="minor"/>
      </rPr>
      <t>○○</t>
    </r>
    <r>
      <rPr>
        <sz val="20"/>
        <color indexed="12"/>
        <rFont val="ＭＳ Ｐゴシック"/>
        <family val="3"/>
        <charset val="128"/>
        <scheme val="minor"/>
      </rPr>
      <t>農協</t>
    </r>
    <r>
      <rPr>
        <sz val="20"/>
        <rFont val="ＭＳ Ｐゴシック"/>
        <family val="3"/>
        <charset val="128"/>
        <scheme val="minor"/>
      </rPr>
      <t>と入力してください。</t>
    </r>
    <rPh sb="2" eb="5">
      <t>ギンコウメイ</t>
    </rPh>
    <rPh sb="7" eb="9">
      <t>ホクト</t>
    </rPh>
    <rPh sb="9" eb="11">
      <t>ギンコウ</t>
    </rPh>
    <rPh sb="14" eb="16">
      <t>ギンコウ</t>
    </rPh>
    <rPh sb="21" eb="23">
      <t>シンヨウ</t>
    </rPh>
    <rPh sb="23" eb="25">
      <t>キンコ</t>
    </rPh>
    <rPh sb="28" eb="30">
      <t>シンヨウ</t>
    </rPh>
    <rPh sb="30" eb="32">
      <t>クミアイ</t>
    </rPh>
    <rPh sb="37" eb="39">
      <t>ノウキョウ</t>
    </rPh>
    <phoneticPr fontId="2"/>
  </si>
  <si>
    <t>※お願い※　なるべく振込指定日の３営業日前までにご提出ください。</t>
    <phoneticPr fontId="2"/>
  </si>
  <si>
    <t>秋田駅前</t>
    <rPh sb="0" eb="2">
      <t>アキタ</t>
    </rPh>
    <rPh sb="2" eb="4">
      <t>エキマエ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</si>
</sst>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;[Red]\-0\ "/>
    <numFmt numFmtId="177" formatCode="0_);[Red]\(0\)"/>
    <numFmt numFmtId="178" formatCode="#,##0_);[Red]\(#,##0\)"/>
    <numFmt numFmtId="179" formatCode="#,##0_ "/>
    <numFmt numFmtId="180" formatCode="0000000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color indexed="53"/>
      <name val="ＭＳ Ｐゴシック"/>
      <family val="3"/>
      <charset val="128"/>
    </font>
    <font>
      <sz val="22"/>
      <color indexed="12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22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22"/>
      <name val="ＭＳ Ｐゴシック"/>
      <family val="3"/>
      <charset val="128"/>
    </font>
    <font>
      <b/>
      <i/>
      <sz val="18"/>
      <name val="ＭＳ Ｐ明朝"/>
      <family val="1"/>
      <charset val="128"/>
    </font>
    <font>
      <b/>
      <i/>
      <sz val="22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8"/>
      <name val="ＭＳ Ｐゴシック"/>
      <family val="3"/>
      <charset val="128"/>
      <scheme val="minor"/>
    </font>
    <font>
      <b/>
      <u/>
      <sz val="2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6"/>
      <color indexed="57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2"/>
      <color indexed="12"/>
      <name val="ＭＳ Ｐゴシック"/>
      <family val="3"/>
      <charset val="128"/>
      <scheme val="minor"/>
    </font>
    <font>
      <sz val="20"/>
      <color indexed="12"/>
      <name val="ＭＳ Ｐゴシック"/>
      <family val="3"/>
      <charset val="128"/>
      <scheme val="minor"/>
    </font>
    <font>
      <sz val="20"/>
      <color indexed="53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22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16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0" xfId="0" applyProtection="1"/>
    <xf numFmtId="0" fontId="0" fillId="0" borderId="0" xfId="0" applyFill="1" applyProtection="1"/>
    <xf numFmtId="0" fontId="18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23" fillId="4" borderId="28" xfId="0" applyFont="1" applyFill="1" applyBorder="1" applyAlignment="1" applyProtection="1">
      <alignment horizontal="center"/>
      <protection locked="0"/>
    </xf>
    <xf numFmtId="0" fontId="25" fillId="4" borderId="2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3" borderId="28" xfId="0" applyFont="1" applyFill="1" applyBorder="1" applyAlignment="1" applyProtection="1">
      <alignment horizontal="center" vertical="center"/>
      <protection locked="0"/>
    </xf>
    <xf numFmtId="0" fontId="26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0" xfId="0" applyFont="1" applyFill="1" applyAlignment="1">
      <alignment wrapText="1"/>
    </xf>
    <xf numFmtId="0" fontId="27" fillId="0" borderId="0" xfId="0" applyFont="1" applyAlignment="1">
      <alignment horizontal="center" vertical="center"/>
    </xf>
    <xf numFmtId="0" fontId="30" fillId="0" borderId="8" xfId="0" applyFont="1" applyBorder="1"/>
    <xf numFmtId="0" fontId="30" fillId="0" borderId="10" xfId="0" applyFont="1" applyFill="1" applyBorder="1" applyAlignment="1" applyProtection="1">
      <alignment vertical="center" wrapText="1"/>
      <protection locked="0"/>
    </xf>
    <xf numFmtId="0" fontId="30" fillId="0" borderId="11" xfId="0" applyFont="1" applyFill="1" applyBorder="1" applyAlignment="1" applyProtection="1">
      <alignment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180" fontId="35" fillId="0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179" fontId="35" fillId="0" borderId="0" xfId="0" applyNumberFormat="1" applyFont="1" applyFill="1" applyAlignment="1" applyProtection="1">
      <alignment horizontal="right" vertical="center"/>
      <protection locked="0"/>
    </xf>
    <xf numFmtId="0" fontId="30" fillId="0" borderId="9" xfId="0" applyFont="1" applyBorder="1"/>
    <xf numFmtId="0" fontId="30" fillId="0" borderId="12" xfId="0" applyFont="1" applyFill="1" applyBorder="1" applyAlignment="1" applyProtection="1">
      <alignment vertical="center" wrapText="1"/>
      <protection locked="0"/>
    </xf>
    <xf numFmtId="180" fontId="35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30" fillId="0" borderId="18" xfId="0" applyFont="1" applyBorder="1" applyAlignment="1">
      <alignment vertical="center" wrapText="1"/>
    </xf>
    <xf numFmtId="0" fontId="30" fillId="0" borderId="9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5" fillId="2" borderId="20" xfId="0" applyFont="1" applyFill="1" applyBorder="1" applyAlignment="1" applyProtection="1">
      <alignment horizontal="center" vertical="center"/>
      <protection locked="0"/>
    </xf>
    <xf numFmtId="0" fontId="35" fillId="2" borderId="21" xfId="0" applyFont="1" applyFill="1" applyBorder="1" applyAlignment="1" applyProtection="1">
      <alignment horizontal="center" vertical="center"/>
      <protection locked="0"/>
    </xf>
    <xf numFmtId="0" fontId="35" fillId="2" borderId="22" xfId="0" applyFont="1" applyFill="1" applyBorder="1" applyAlignment="1" applyProtection="1">
      <alignment horizontal="center" vertical="center"/>
      <protection locked="0"/>
    </xf>
    <xf numFmtId="0" fontId="33" fillId="0" borderId="0" xfId="0" applyFont="1"/>
    <xf numFmtId="0" fontId="36" fillId="0" borderId="0" xfId="0" applyFont="1"/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Border="1"/>
    <xf numFmtId="0" fontId="30" fillId="0" borderId="15" xfId="0" applyFont="1" applyFill="1" applyBorder="1" applyAlignment="1" applyProtection="1">
      <alignment vertical="center" wrapText="1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/>
      <protection locked="0"/>
    </xf>
    <xf numFmtId="180" fontId="35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7" xfId="0" applyFont="1" applyFill="1" applyBorder="1" applyAlignment="1" applyProtection="1">
      <alignment horizontal="left" vertical="center" wrapText="1"/>
      <protection locked="0"/>
    </xf>
    <xf numFmtId="179" fontId="35" fillId="0" borderId="17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Protection="1"/>
    <xf numFmtId="0" fontId="30" fillId="0" borderId="0" xfId="0" applyFont="1" applyProtection="1"/>
    <xf numFmtId="0" fontId="27" fillId="0" borderId="0" xfId="0" applyFont="1" applyFill="1" applyProtection="1"/>
    <xf numFmtId="0" fontId="29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0" xfId="0" applyFont="1" applyAlignment="1" applyProtection="1">
      <alignment vertical="center"/>
    </xf>
    <xf numFmtId="0" fontId="26" fillId="0" borderId="30" xfId="0" applyFont="1" applyBorder="1" applyAlignment="1" applyProtection="1">
      <alignment vertical="center"/>
    </xf>
    <xf numFmtId="0" fontId="26" fillId="0" borderId="45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/>
    </xf>
    <xf numFmtId="0" fontId="26" fillId="0" borderId="30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30" fillId="0" borderId="8" xfId="0" applyFont="1" applyBorder="1" applyProtection="1"/>
    <xf numFmtId="0" fontId="30" fillId="0" borderId="25" xfId="0" applyFont="1" applyFill="1" applyBorder="1" applyAlignment="1" applyProtection="1">
      <alignment vertical="center" wrapText="1"/>
    </xf>
    <xf numFmtId="0" fontId="30" fillId="0" borderId="26" xfId="0" applyFont="1" applyFill="1" applyBorder="1" applyAlignment="1" applyProtection="1">
      <alignment vertical="center" wrapText="1"/>
    </xf>
    <xf numFmtId="0" fontId="33" fillId="0" borderId="26" xfId="0" applyFont="1" applyFill="1" applyBorder="1" applyAlignment="1" applyProtection="1">
      <alignment horizontal="center" vertical="center" wrapText="1"/>
    </xf>
    <xf numFmtId="180" fontId="35" fillId="0" borderId="26" xfId="0" applyNumberFormat="1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vertical="center" wrapText="1"/>
    </xf>
    <xf numFmtId="178" fontId="35" fillId="0" borderId="0" xfId="0" applyNumberFormat="1" applyFont="1" applyFill="1" applyAlignment="1" applyProtection="1">
      <alignment horizontal="right" vertical="center"/>
    </xf>
    <xf numFmtId="0" fontId="35" fillId="0" borderId="0" xfId="0" applyFont="1" applyProtection="1"/>
    <xf numFmtId="0" fontId="30" fillId="0" borderId="9" xfId="0" applyFont="1" applyBorder="1" applyProtection="1"/>
    <xf numFmtId="0" fontId="30" fillId="0" borderId="27" xfId="0" applyFont="1" applyFill="1" applyBorder="1" applyAlignment="1" applyProtection="1">
      <alignment vertical="center" wrapText="1"/>
    </xf>
    <xf numFmtId="0" fontId="30" fillId="0" borderId="12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180" fontId="35" fillId="0" borderId="12" xfId="0" applyNumberFormat="1" applyFont="1" applyFill="1" applyBorder="1" applyAlignment="1" applyProtection="1">
      <alignment horizontal="center" vertical="center" wrapText="1"/>
    </xf>
    <xf numFmtId="0" fontId="26" fillId="0" borderId="32" xfId="0" applyFont="1" applyFill="1" applyBorder="1" applyAlignment="1" applyProtection="1">
      <alignment vertical="center" wrapText="1"/>
    </xf>
    <xf numFmtId="0" fontId="30" fillId="0" borderId="4" xfId="0" applyFont="1" applyBorder="1" applyProtection="1"/>
    <xf numFmtId="0" fontId="30" fillId="0" borderId="5" xfId="0" applyFont="1" applyFill="1" applyBorder="1" applyAlignment="1" applyProtection="1">
      <alignment vertical="center" wrapText="1"/>
    </xf>
    <xf numFmtId="0" fontId="30" fillId="0" borderId="6" xfId="0" applyFont="1" applyFill="1" applyBorder="1" applyAlignment="1" applyProtection="1">
      <alignment vertical="center" wrapText="1"/>
    </xf>
    <xf numFmtId="0" fontId="33" fillId="0" borderId="6" xfId="0" applyFont="1" applyFill="1" applyBorder="1" applyAlignment="1" applyProtection="1">
      <alignment horizontal="center" vertical="center" wrapText="1"/>
    </xf>
    <xf numFmtId="180" fontId="35" fillId="0" borderId="6" xfId="0" applyNumberFormat="1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vertical="center" wrapText="1"/>
    </xf>
    <xf numFmtId="178" fontId="35" fillId="0" borderId="17" xfId="0" applyNumberFormat="1" applyFont="1" applyFill="1" applyBorder="1" applyAlignment="1" applyProtection="1">
      <alignment horizontal="right" vertical="center"/>
    </xf>
    <xf numFmtId="0" fontId="35" fillId="0" borderId="8" xfId="0" applyFont="1" applyBorder="1" applyAlignment="1" applyProtection="1">
      <alignment horizontal="center" vertical="center"/>
    </xf>
    <xf numFmtId="0" fontId="35" fillId="0" borderId="9" xfId="0" applyFont="1" applyBorder="1" applyAlignment="1" applyProtection="1">
      <alignment horizontal="center" vertical="center"/>
    </xf>
    <xf numFmtId="178" fontId="35" fillId="0" borderId="0" xfId="0" applyNumberFormat="1" applyFont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179" fontId="35" fillId="0" borderId="0" xfId="0" applyNumberFormat="1" applyFont="1" applyFill="1" applyAlignment="1" applyProtection="1">
      <alignment horizontal="right" vertical="center"/>
    </xf>
    <xf numFmtId="0" fontId="7" fillId="0" borderId="0" xfId="0" applyFont="1" applyProtection="1"/>
    <xf numFmtId="0" fontId="30" fillId="0" borderId="0" xfId="0" applyFont="1" applyAlignment="1" applyProtection="1">
      <alignment horizontal="left" vertical="center"/>
    </xf>
    <xf numFmtId="0" fontId="26" fillId="0" borderId="5" xfId="0" applyFont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/>
    </xf>
    <xf numFmtId="0" fontId="0" fillId="4" borderId="0" xfId="0" applyFill="1"/>
    <xf numFmtId="0" fontId="6" fillId="4" borderId="0" xfId="0" applyFont="1" applyFill="1" applyBorder="1" applyAlignment="1"/>
    <xf numFmtId="0" fontId="3" fillId="4" borderId="0" xfId="0" applyFont="1" applyFill="1" applyAlignment="1">
      <alignment horizontal="center"/>
    </xf>
    <xf numFmtId="0" fontId="6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178" fontId="20" fillId="4" borderId="0" xfId="0" applyNumberFormat="1" applyFont="1" applyFill="1" applyAlignment="1" applyProtection="1">
      <alignment horizontal="right" vertical="center"/>
      <protection locked="0"/>
    </xf>
    <xf numFmtId="0" fontId="15" fillId="4" borderId="13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7" fillId="4" borderId="0" xfId="0" applyFont="1" applyFill="1"/>
    <xf numFmtId="0" fontId="15" fillId="4" borderId="13" xfId="0" applyFont="1" applyFill="1" applyBorder="1" applyAlignment="1" applyProtection="1">
      <alignment vertical="center" wrapText="1"/>
      <protection locked="0"/>
    </xf>
    <xf numFmtId="0" fontId="11" fillId="4" borderId="0" xfId="0" applyFont="1" applyFill="1"/>
    <xf numFmtId="0" fontId="15" fillId="4" borderId="14" xfId="0" applyFont="1" applyFill="1" applyBorder="1" applyAlignment="1" applyProtection="1">
      <alignment vertical="center" wrapText="1"/>
      <protection locked="0"/>
    </xf>
    <xf numFmtId="0" fontId="15" fillId="4" borderId="7" xfId="0" applyFont="1" applyFill="1" applyBorder="1" applyAlignment="1" applyProtection="1">
      <alignment vertical="center" wrapText="1"/>
      <protection locked="0"/>
    </xf>
    <xf numFmtId="178" fontId="20" fillId="4" borderId="17" xfId="0" applyNumberFormat="1" applyFont="1" applyFill="1" applyBorder="1" applyAlignment="1" applyProtection="1">
      <alignment horizontal="right" vertical="center"/>
      <protection locked="0"/>
    </xf>
    <xf numFmtId="0" fontId="9" fillId="4" borderId="8" xfId="0" applyFont="1" applyFill="1" applyBorder="1" applyAlignment="1">
      <alignment horizontal="center" vertical="center"/>
    </xf>
    <xf numFmtId="178" fontId="9" fillId="4" borderId="0" xfId="0" applyNumberFormat="1" applyFont="1" applyFill="1" applyAlignment="1">
      <alignment horizontal="right" vertical="center"/>
    </xf>
    <xf numFmtId="0" fontId="5" fillId="4" borderId="9" xfId="0" applyFont="1" applyFill="1" applyBorder="1"/>
    <xf numFmtId="0" fontId="5" fillId="4" borderId="0" xfId="0" applyFont="1" applyFill="1" applyAlignment="1">
      <alignment horizontal="right" vertical="center"/>
    </xf>
    <xf numFmtId="0" fontId="0" fillId="4" borderId="0" xfId="0" applyFill="1" applyProtection="1"/>
    <xf numFmtId="0" fontId="18" fillId="4" borderId="0" xfId="0" applyFont="1" applyFill="1" applyAlignment="1" applyProtection="1">
      <alignment horizontal="center"/>
    </xf>
    <xf numFmtId="0" fontId="4" fillId="4" borderId="0" xfId="0" applyFont="1" applyFill="1" applyProtection="1"/>
    <xf numFmtId="0" fontId="6" fillId="4" borderId="0" xfId="0" applyFont="1" applyFill="1" applyBorder="1" applyAlignment="1" applyProtection="1"/>
    <xf numFmtId="0" fontId="15" fillId="4" borderId="0" xfId="0" applyFont="1" applyFill="1" applyBorder="1" applyAlignment="1" applyProtection="1"/>
    <xf numFmtId="0" fontId="6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vertical="center" wrapText="1"/>
    </xf>
    <xf numFmtId="178" fontId="20" fillId="4" borderId="0" xfId="0" applyNumberFormat="1" applyFont="1" applyFill="1" applyAlignment="1" applyProtection="1">
      <alignment horizontal="right" vertical="center"/>
    </xf>
    <xf numFmtId="0" fontId="9" fillId="4" borderId="0" xfId="0" applyFont="1" applyFill="1" applyProtection="1"/>
    <xf numFmtId="0" fontId="15" fillId="4" borderId="32" xfId="0" applyFont="1" applyFill="1" applyBorder="1" applyAlignment="1" applyProtection="1">
      <alignment vertical="center" wrapText="1"/>
    </xf>
    <xf numFmtId="0" fontId="15" fillId="4" borderId="33" xfId="0" applyFont="1" applyFill="1" applyBorder="1" applyAlignment="1" applyProtection="1">
      <alignment vertical="center" wrapText="1"/>
    </xf>
    <xf numFmtId="178" fontId="20" fillId="4" borderId="17" xfId="0" applyNumberFormat="1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center" vertical="center"/>
    </xf>
    <xf numFmtId="178" fontId="9" fillId="4" borderId="0" xfId="0" applyNumberFormat="1" applyFont="1" applyFill="1" applyAlignment="1" applyProtection="1">
      <alignment horizontal="right" vertical="center"/>
    </xf>
    <xf numFmtId="0" fontId="5" fillId="4" borderId="9" xfId="0" applyFont="1" applyFill="1" applyBorder="1" applyProtection="1"/>
    <xf numFmtId="0" fontId="5" fillId="4" borderId="0" xfId="0" applyFont="1" applyFill="1" applyAlignment="1" applyProtection="1">
      <alignment horizontal="right" vertical="center"/>
    </xf>
    <xf numFmtId="0" fontId="3" fillId="4" borderId="0" xfId="0" applyFont="1" applyFill="1" applyAlignment="1"/>
    <xf numFmtId="0" fontId="5" fillId="4" borderId="0" xfId="0" applyFont="1" applyFill="1"/>
    <xf numFmtId="0" fontId="5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/>
    <xf numFmtId="0" fontId="13" fillId="4" borderId="10" xfId="0" applyFont="1" applyFill="1" applyBorder="1" applyAlignment="1" applyProtection="1">
      <alignment vertical="center" wrapText="1"/>
      <protection locked="0"/>
    </xf>
    <xf numFmtId="0" fontId="14" fillId="4" borderId="11" xfId="0" applyFont="1" applyFill="1" applyBorder="1" applyAlignment="1" applyProtection="1">
      <alignment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180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vertical="center" wrapText="1"/>
      <protection locked="0"/>
    </xf>
    <xf numFmtId="180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/>
    <xf numFmtId="0" fontId="13" fillId="4" borderId="15" xfId="0" applyFont="1" applyFill="1" applyBorder="1" applyAlignment="1" applyProtection="1">
      <alignment vertical="center" wrapText="1"/>
      <protection locked="0"/>
    </xf>
    <xf numFmtId="0" fontId="14" fillId="4" borderId="6" xfId="0" applyFont="1" applyFill="1" applyBorder="1" applyAlignment="1" applyProtection="1">
      <alignment vertical="center" wrapText="1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180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/>
    <xf numFmtId="0" fontId="18" fillId="4" borderId="0" xfId="0" applyFont="1" applyFill="1" applyAlignment="1" applyProtection="1"/>
    <xf numFmtId="0" fontId="4" fillId="4" borderId="0" xfId="0" applyFont="1" applyFill="1" applyBorder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right"/>
    </xf>
    <xf numFmtId="0" fontId="5" fillId="4" borderId="30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8" xfId="0" applyFont="1" applyFill="1" applyBorder="1" applyProtection="1"/>
    <xf numFmtId="0" fontId="13" fillId="4" borderId="25" xfId="0" applyFont="1" applyFill="1" applyBorder="1" applyAlignment="1" applyProtection="1">
      <alignment vertical="center" wrapText="1"/>
    </xf>
    <xf numFmtId="0" fontId="13" fillId="4" borderId="26" xfId="0" applyFont="1" applyFill="1" applyBorder="1" applyAlignment="1" applyProtection="1">
      <alignment vertical="center" wrapText="1"/>
    </xf>
    <xf numFmtId="0" fontId="14" fillId="4" borderId="26" xfId="0" applyFont="1" applyFill="1" applyBorder="1" applyAlignment="1" applyProtection="1">
      <alignment horizontal="center" vertical="center" wrapText="1"/>
    </xf>
    <xf numFmtId="180" fontId="20" fillId="4" borderId="26" xfId="0" applyNumberFormat="1" applyFont="1" applyFill="1" applyBorder="1" applyAlignment="1" applyProtection="1">
      <alignment horizontal="center" vertical="center" wrapText="1"/>
    </xf>
    <xf numFmtId="0" fontId="13" fillId="4" borderId="27" xfId="0" applyFont="1" applyFill="1" applyBorder="1" applyAlignment="1" applyProtection="1">
      <alignment vertical="center" wrapText="1"/>
    </xf>
    <xf numFmtId="0" fontId="13" fillId="4" borderId="12" xfId="0" applyFont="1" applyFill="1" applyBorder="1" applyAlignment="1" applyProtection="1">
      <alignment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180" fontId="20" fillId="4" borderId="12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Protection="1"/>
    <xf numFmtId="0" fontId="13" fillId="4" borderId="5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180" fontId="20" fillId="4" borderId="6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vertical="center"/>
    </xf>
    <xf numFmtId="179" fontId="35" fillId="0" borderId="0" xfId="0" applyNumberFormat="1" applyFont="1" applyFill="1" applyBorder="1" applyAlignment="1" applyProtection="1">
      <alignment horizontal="right" vertical="center"/>
    </xf>
    <xf numFmtId="0" fontId="35" fillId="0" borderId="37" xfId="0" applyFont="1" applyBorder="1" applyAlignment="1" applyProtection="1">
      <alignment horizontal="center" vertical="center"/>
    </xf>
    <xf numFmtId="179" fontId="35" fillId="0" borderId="35" xfId="0" applyNumberFormat="1" applyFont="1" applyFill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 vertical="center"/>
    </xf>
    <xf numFmtId="178" fontId="35" fillId="0" borderId="28" xfId="0" applyNumberFormat="1" applyFont="1" applyFill="1" applyBorder="1" applyAlignment="1" applyProtection="1">
      <alignment horizontal="right" vertical="center"/>
    </xf>
    <xf numFmtId="0" fontId="35" fillId="0" borderId="28" xfId="0" applyFont="1" applyBorder="1" applyProtection="1"/>
    <xf numFmtId="0" fontId="35" fillId="0" borderId="0" xfId="0" applyFont="1" applyFill="1" applyBorder="1" applyAlignment="1" applyProtection="1">
      <alignment horizontal="center" vertical="center"/>
    </xf>
    <xf numFmtId="179" fontId="35" fillId="0" borderId="0" xfId="1" applyNumberFormat="1" applyFont="1" applyFill="1" applyBorder="1" applyAlignment="1" applyProtection="1">
      <alignment horizontal="right" vertical="center"/>
    </xf>
    <xf numFmtId="0" fontId="26" fillId="0" borderId="4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0" fillId="0" borderId="18" xfId="0" applyFont="1" applyFill="1" applyBorder="1" applyAlignment="1" applyProtection="1">
      <alignment vertical="center" wrapText="1"/>
    </xf>
    <xf numFmtId="0" fontId="30" fillId="0" borderId="9" xfId="0" applyFont="1" applyFill="1" applyBorder="1" applyAlignment="1" applyProtection="1">
      <alignment vertical="center" wrapText="1"/>
    </xf>
    <xf numFmtId="0" fontId="30" fillId="0" borderId="19" xfId="0" applyFont="1" applyFill="1" applyBorder="1" applyAlignment="1" applyProtection="1">
      <alignment vertical="center" wrapText="1"/>
    </xf>
    <xf numFmtId="0" fontId="33" fillId="0" borderId="0" xfId="0" applyFont="1" applyFill="1" applyProtection="1"/>
    <xf numFmtId="0" fontId="32" fillId="0" borderId="0" xfId="0" applyFont="1" applyFill="1" applyAlignment="1" applyProtection="1">
      <alignment wrapText="1"/>
    </xf>
    <xf numFmtId="0" fontId="26" fillId="3" borderId="5" xfId="0" applyFont="1" applyFill="1" applyBorder="1" applyAlignment="1" applyProtection="1">
      <alignment horizontal="center" vertical="center"/>
    </xf>
    <xf numFmtId="0" fontId="26" fillId="3" borderId="6" xfId="0" applyFont="1" applyFill="1" applyBorder="1" applyAlignment="1" applyProtection="1">
      <alignment horizontal="center" vertical="center"/>
    </xf>
    <xf numFmtId="0" fontId="30" fillId="3" borderId="6" xfId="0" applyFont="1" applyFill="1" applyBorder="1" applyAlignment="1" applyProtection="1">
      <alignment horizontal="center" vertical="center" wrapText="1"/>
    </xf>
    <xf numFmtId="0" fontId="26" fillId="3" borderId="7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</xf>
    <xf numFmtId="0" fontId="31" fillId="0" borderId="2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left" vertical="center"/>
    </xf>
    <xf numFmtId="0" fontId="27" fillId="3" borderId="0" xfId="0" applyFont="1" applyFill="1"/>
    <xf numFmtId="0" fontId="35" fillId="0" borderId="20" xfId="0" applyFont="1" applyFill="1" applyBorder="1" applyAlignment="1" applyProtection="1">
      <alignment horizontal="center" vertical="center"/>
    </xf>
    <xf numFmtId="0" fontId="35" fillId="0" borderId="21" xfId="0" applyFont="1" applyFill="1" applyBorder="1" applyAlignment="1" applyProtection="1">
      <alignment horizontal="center" vertical="center"/>
    </xf>
    <xf numFmtId="0" fontId="35" fillId="0" borderId="22" xfId="0" applyFont="1" applyFill="1" applyBorder="1" applyAlignment="1" applyProtection="1">
      <alignment horizontal="center" vertical="center"/>
    </xf>
    <xf numFmtId="0" fontId="35" fillId="0" borderId="8" xfId="0" applyFont="1" applyFill="1" applyBorder="1" applyAlignment="1" applyProtection="1">
      <alignment horizontal="center" vertical="center"/>
    </xf>
    <xf numFmtId="0" fontId="35" fillId="0" borderId="9" xfId="0" applyFont="1" applyFill="1" applyBorder="1" applyAlignment="1" applyProtection="1">
      <alignment horizontal="center" vertical="center"/>
    </xf>
    <xf numFmtId="178" fontId="35" fillId="0" borderId="0" xfId="0" applyNumberFormat="1" applyFont="1" applyFill="1" applyAlignment="1" applyProtection="1">
      <alignment vertical="center"/>
    </xf>
    <xf numFmtId="0" fontId="40" fillId="0" borderId="0" xfId="0" applyFont="1" applyFill="1" applyBorder="1" applyAlignment="1" applyProtection="1">
      <alignment vertical="center" wrapText="1"/>
    </xf>
    <xf numFmtId="0" fontId="41" fillId="0" borderId="0" xfId="2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30" fillId="0" borderId="30" xfId="0" applyFont="1" applyBorder="1" applyAlignment="1" applyProtection="1">
      <alignment horizontal="right"/>
    </xf>
    <xf numFmtId="0" fontId="27" fillId="0" borderId="44" xfId="0" applyFont="1" applyBorder="1" applyProtection="1"/>
    <xf numFmtId="0" fontId="26" fillId="0" borderId="3" xfId="0" applyFont="1" applyBorder="1" applyAlignment="1" applyProtection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0" fillId="0" borderId="44" xfId="0" applyFont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26" fillId="0" borderId="47" xfId="0" applyFont="1" applyFill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</xf>
    <xf numFmtId="0" fontId="0" fillId="0" borderId="28" xfId="0" applyFill="1" applyBorder="1"/>
    <xf numFmtId="0" fontId="0" fillId="0" borderId="44" xfId="0" applyBorder="1"/>
    <xf numFmtId="0" fontId="30" fillId="0" borderId="0" xfId="0" applyFont="1" applyAlignment="1">
      <alignment vertical="top"/>
    </xf>
    <xf numFmtId="0" fontId="26" fillId="0" borderId="28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26" fillId="0" borderId="47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26" fillId="0" borderId="47" xfId="0" applyFont="1" applyFill="1" applyBorder="1" applyAlignment="1" applyProtection="1">
      <alignment horizontal="center" vertical="center"/>
    </xf>
    <xf numFmtId="0" fontId="26" fillId="3" borderId="28" xfId="0" applyFont="1" applyFill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center" vertical="center"/>
    </xf>
    <xf numFmtId="0" fontId="30" fillId="0" borderId="44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vertical="top"/>
    </xf>
    <xf numFmtId="0" fontId="27" fillId="3" borderId="0" xfId="0" applyFont="1" applyFill="1" applyProtection="1"/>
    <xf numFmtId="0" fontId="30" fillId="0" borderId="10" xfId="0" applyFont="1" applyFill="1" applyBorder="1" applyAlignment="1" applyProtection="1">
      <alignment vertical="center" wrapText="1"/>
    </xf>
    <xf numFmtId="0" fontId="30" fillId="0" borderId="11" xfId="0" applyFont="1" applyFill="1" applyBorder="1" applyAlignment="1" applyProtection="1">
      <alignment vertical="center" wrapText="1"/>
    </xf>
    <xf numFmtId="0" fontId="33" fillId="0" borderId="11" xfId="0" applyFont="1" applyFill="1" applyBorder="1" applyAlignment="1" applyProtection="1">
      <alignment horizontal="center" vertical="center"/>
    </xf>
    <xf numFmtId="180" fontId="35" fillId="0" borderId="11" xfId="0" applyNumberFormat="1" applyFont="1" applyFill="1" applyBorder="1" applyAlignment="1" applyProtection="1">
      <alignment horizontal="center" vertical="center"/>
    </xf>
    <xf numFmtId="0" fontId="26" fillId="0" borderId="29" xfId="0" applyFont="1" applyFill="1" applyBorder="1" applyAlignment="1" applyProtection="1">
      <alignment horizontal="left" vertical="center" wrapText="1"/>
    </xf>
    <xf numFmtId="180" fontId="35" fillId="0" borderId="12" xfId="0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left" vertical="center" wrapText="1"/>
    </xf>
    <xf numFmtId="0" fontId="30" fillId="0" borderId="18" xfId="0" applyFont="1" applyBorder="1" applyAlignment="1" applyProtection="1">
      <alignment vertical="center" wrapText="1"/>
    </xf>
    <xf numFmtId="0" fontId="30" fillId="0" borderId="9" xfId="0" applyFont="1" applyBorder="1" applyAlignment="1" applyProtection="1">
      <alignment vertical="center" wrapText="1"/>
    </xf>
    <xf numFmtId="0" fontId="30" fillId="0" borderId="19" xfId="0" applyFont="1" applyBorder="1" applyAlignment="1" applyProtection="1">
      <alignment vertical="center" wrapText="1"/>
    </xf>
    <xf numFmtId="0" fontId="35" fillId="2" borderId="20" xfId="0" applyFont="1" applyFill="1" applyBorder="1" applyAlignment="1" applyProtection="1">
      <alignment horizontal="center" vertical="center"/>
    </xf>
    <xf numFmtId="0" fontId="35" fillId="2" borderId="21" xfId="0" applyFont="1" applyFill="1" applyBorder="1" applyAlignment="1" applyProtection="1">
      <alignment horizontal="center" vertical="center"/>
    </xf>
    <xf numFmtId="0" fontId="35" fillId="2" borderId="22" xfId="0" applyFont="1" applyFill="1" applyBorder="1" applyAlignment="1" applyProtection="1">
      <alignment horizontal="center" vertical="center"/>
    </xf>
    <xf numFmtId="0" fontId="33" fillId="0" borderId="0" xfId="0" applyFont="1" applyProtection="1"/>
    <xf numFmtId="0" fontId="26" fillId="0" borderId="14" xfId="0" applyFont="1" applyFill="1" applyBorder="1" applyAlignment="1" applyProtection="1">
      <alignment horizontal="left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horizontal="center" vertical="center"/>
    </xf>
    <xf numFmtId="180" fontId="35" fillId="0" borderId="6" xfId="0" applyNumberFormat="1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left" vertical="center" wrapText="1"/>
    </xf>
    <xf numFmtId="179" fontId="35" fillId="0" borderId="17" xfId="0" applyNumberFormat="1" applyFont="1" applyFill="1" applyBorder="1" applyAlignment="1" applyProtection="1">
      <alignment horizontal="right" vertical="center"/>
    </xf>
    <xf numFmtId="0" fontId="43" fillId="0" borderId="0" xfId="0" applyFont="1" applyAlignment="1" applyProtection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30" fillId="0" borderId="8" xfId="0" applyFont="1" applyBorder="1" applyAlignment="1" applyProtection="1">
      <alignment horizontal="center" vertical="center"/>
    </xf>
    <xf numFmtId="179" fontId="35" fillId="0" borderId="43" xfId="1" applyNumberFormat="1" applyFont="1" applyFill="1" applyBorder="1" applyAlignment="1" applyProtection="1">
      <alignment horizontal="right" vertical="center"/>
    </xf>
    <xf numFmtId="179" fontId="35" fillId="0" borderId="28" xfId="1" applyNumberFormat="1" applyFont="1" applyFill="1" applyBorder="1" applyAlignment="1" applyProtection="1">
      <alignment horizontal="right" vertical="center"/>
    </xf>
    <xf numFmtId="179" fontId="35" fillId="0" borderId="44" xfId="1" applyNumberFormat="1" applyFont="1" applyFill="1" applyBorder="1" applyAlignment="1" applyProtection="1">
      <alignment horizontal="right" vertical="center"/>
    </xf>
    <xf numFmtId="179" fontId="35" fillId="0" borderId="37" xfId="0" applyNumberFormat="1" applyFont="1" applyFill="1" applyBorder="1" applyAlignment="1" applyProtection="1">
      <alignment horizontal="right" vertical="center"/>
    </xf>
    <xf numFmtId="0" fontId="30" fillId="0" borderId="9" xfId="0" applyFont="1" applyBorder="1" applyAlignment="1" applyProtection="1">
      <alignment horizontal="center" vertical="center"/>
    </xf>
    <xf numFmtId="179" fontId="35" fillId="0" borderId="9" xfId="1" applyNumberFormat="1" applyFont="1" applyFill="1" applyBorder="1" applyAlignment="1" applyProtection="1">
      <alignment horizontal="right" vertical="center"/>
    </xf>
    <xf numFmtId="179" fontId="35" fillId="0" borderId="9" xfId="0" applyNumberFormat="1" applyFont="1" applyFill="1" applyBorder="1" applyAlignment="1" applyProtection="1">
      <alignment horizontal="right" vertical="center"/>
    </xf>
    <xf numFmtId="0" fontId="35" fillId="0" borderId="8" xfId="1" applyNumberFormat="1" applyFont="1" applyFill="1" applyBorder="1" applyAlignment="1" applyProtection="1">
      <alignment horizontal="right" vertical="center"/>
    </xf>
    <xf numFmtId="0" fontId="33" fillId="0" borderId="2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179" fontId="35" fillId="0" borderId="4" xfId="1" applyNumberFormat="1" applyFont="1" applyFill="1" applyBorder="1" applyAlignment="1" applyProtection="1">
      <alignment horizontal="right" vertical="center"/>
    </xf>
    <xf numFmtId="0" fontId="33" fillId="0" borderId="63" xfId="0" applyFont="1" applyBorder="1" applyAlignment="1">
      <alignment horizontal="left" vertical="center" wrapText="1"/>
    </xf>
    <xf numFmtId="0" fontId="33" fillId="0" borderId="64" xfId="0" applyFont="1" applyBorder="1" applyAlignment="1">
      <alignment horizontal="left" vertical="center" wrapText="1"/>
    </xf>
    <xf numFmtId="0" fontId="33" fillId="0" borderId="6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29" fillId="0" borderId="0" xfId="0" applyFont="1" applyAlignment="1" applyProtection="1">
      <alignment horizontal="right" vertical="center" wrapText="1"/>
    </xf>
    <xf numFmtId="0" fontId="26" fillId="0" borderId="0" xfId="0" applyFont="1" applyAlignment="1" applyProtection="1">
      <alignment horizontal="right" vertical="center"/>
    </xf>
    <xf numFmtId="0" fontId="30" fillId="0" borderId="0" xfId="0" applyFont="1" applyFill="1" applyAlignment="1" applyProtection="1">
      <alignment horizontal="left" vertical="center" wrapText="1"/>
    </xf>
    <xf numFmtId="0" fontId="26" fillId="0" borderId="46" xfId="0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/>
    </xf>
    <xf numFmtId="0" fontId="26" fillId="3" borderId="47" xfId="0" applyFont="1" applyFill="1" applyBorder="1" applyAlignment="1" applyProtection="1">
      <alignment horizontal="center" vertical="center"/>
    </xf>
    <xf numFmtId="0" fontId="26" fillId="3" borderId="28" xfId="0" applyFont="1" applyFill="1" applyBorder="1" applyAlignment="1" applyProtection="1">
      <alignment horizontal="center" vertical="center"/>
    </xf>
    <xf numFmtId="0" fontId="26" fillId="0" borderId="47" xfId="0" applyFont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top"/>
    </xf>
    <xf numFmtId="0" fontId="26" fillId="3" borderId="0" xfId="0" applyFont="1" applyFill="1" applyBorder="1" applyAlignment="1" applyProtection="1">
      <alignment horizontal="center" vertical="top" wrapText="1"/>
    </xf>
    <xf numFmtId="0" fontId="26" fillId="3" borderId="28" xfId="0" applyFont="1" applyFill="1" applyBorder="1" applyAlignment="1" applyProtection="1">
      <alignment horizontal="center" vertical="top" wrapText="1"/>
    </xf>
    <xf numFmtId="0" fontId="26" fillId="0" borderId="28" xfId="0" applyFont="1" applyBorder="1" applyAlignment="1" applyProtection="1">
      <alignment horizontal="center" vertical="top"/>
    </xf>
    <xf numFmtId="0" fontId="31" fillId="0" borderId="57" xfId="0" applyFont="1" applyFill="1" applyBorder="1" applyAlignment="1" applyProtection="1">
      <alignment horizontal="center" vertical="center" wrapText="1"/>
    </xf>
    <xf numFmtId="0" fontId="27" fillId="0" borderId="57" xfId="0" applyFont="1" applyBorder="1" applyAlignment="1" applyProtection="1">
      <alignment horizontal="center" vertical="center" wrapText="1"/>
    </xf>
    <xf numFmtId="0" fontId="27" fillId="0" borderId="58" xfId="0" applyFont="1" applyBorder="1" applyAlignment="1" applyProtection="1">
      <alignment horizontal="center" vertical="center" wrapText="1"/>
    </xf>
    <xf numFmtId="179" fontId="35" fillId="0" borderId="8" xfId="1" applyNumberFormat="1" applyFont="1" applyFill="1" applyBorder="1" applyAlignment="1" applyProtection="1">
      <alignment horizontal="right" vertical="center"/>
    </xf>
    <xf numFmtId="0" fontId="31" fillId="0" borderId="59" xfId="0" applyFont="1" applyFill="1" applyBorder="1" applyAlignment="1" applyProtection="1">
      <alignment vertical="center" wrapText="1"/>
    </xf>
    <xf numFmtId="0" fontId="27" fillId="0" borderId="57" xfId="0" applyFont="1" applyBorder="1" applyAlignment="1" applyProtection="1">
      <alignment vertical="center"/>
    </xf>
    <xf numFmtId="0" fontId="26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0" borderId="3" xfId="0" applyFont="1" applyBorder="1" applyAlignment="1" applyProtection="1">
      <alignment horizontal="center"/>
    </xf>
    <xf numFmtId="0" fontId="26" fillId="3" borderId="9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26" fillId="3" borderId="4" xfId="0" applyFont="1" applyFill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33" fillId="0" borderId="0" xfId="0" applyFont="1" applyFill="1" applyAlignment="1" applyProtection="1">
      <alignment horizontal="left" vertical="center" wrapText="1"/>
    </xf>
    <xf numFmtId="0" fontId="43" fillId="0" borderId="54" xfId="0" applyFont="1" applyBorder="1" applyAlignment="1" applyProtection="1">
      <alignment horizontal="center" vertical="center"/>
    </xf>
    <xf numFmtId="0" fontId="43" fillId="0" borderId="55" xfId="0" applyFont="1" applyBorder="1" applyAlignment="1" applyProtection="1">
      <alignment horizontal="center" vertical="center"/>
    </xf>
    <xf numFmtId="0" fontId="43" fillId="0" borderId="56" xfId="0" applyFont="1" applyBorder="1" applyAlignment="1" applyProtection="1">
      <alignment horizontal="center" vertical="center"/>
    </xf>
    <xf numFmtId="0" fontId="33" fillId="0" borderId="60" xfId="0" applyFont="1" applyBorder="1" applyAlignment="1">
      <alignment horizontal="left" vertical="top" wrapText="1"/>
    </xf>
    <xf numFmtId="0" fontId="33" fillId="0" borderId="61" xfId="0" applyFont="1" applyBorder="1" applyAlignment="1">
      <alignment horizontal="left" vertical="top" wrapText="1"/>
    </xf>
    <xf numFmtId="0" fontId="33" fillId="0" borderId="62" xfId="0" applyFont="1" applyBorder="1" applyAlignment="1">
      <alignment horizontal="left" vertical="top" wrapText="1"/>
    </xf>
    <xf numFmtId="0" fontId="33" fillId="0" borderId="63" xfId="0" applyFont="1" applyBorder="1" applyAlignment="1">
      <alignment horizontal="left" vertical="top" wrapText="1"/>
    </xf>
    <xf numFmtId="0" fontId="33" fillId="0" borderId="64" xfId="0" applyFont="1" applyBorder="1" applyAlignment="1">
      <alignment horizontal="left" vertical="top" wrapText="1"/>
    </xf>
    <xf numFmtId="0" fontId="33" fillId="0" borderId="65" xfId="0" applyFont="1" applyBorder="1" applyAlignment="1">
      <alignment horizontal="left" vertical="top" wrapText="1"/>
    </xf>
    <xf numFmtId="0" fontId="33" fillId="0" borderId="54" xfId="0" applyFont="1" applyBorder="1" applyAlignment="1">
      <alignment vertical="top" wrapText="1"/>
    </xf>
    <xf numFmtId="0" fontId="27" fillId="0" borderId="55" xfId="0" applyFont="1" applyBorder="1" applyAlignment="1">
      <alignment vertical="top" wrapText="1"/>
    </xf>
    <xf numFmtId="0" fontId="27" fillId="0" borderId="56" xfId="0" applyFont="1" applyBorder="1" applyAlignment="1">
      <alignment vertical="top" wrapText="1"/>
    </xf>
    <xf numFmtId="0" fontId="33" fillId="0" borderId="60" xfId="0" applyFont="1" applyBorder="1" applyAlignment="1">
      <alignment vertical="top" wrapText="1"/>
    </xf>
    <xf numFmtId="0" fontId="27" fillId="0" borderId="61" xfId="0" applyFont="1" applyBorder="1" applyAlignment="1">
      <alignment vertical="top" wrapText="1"/>
    </xf>
    <xf numFmtId="0" fontId="27" fillId="0" borderId="62" xfId="0" applyFont="1" applyBorder="1" applyAlignment="1">
      <alignment vertical="top" wrapText="1"/>
    </xf>
    <xf numFmtId="0" fontId="27" fillId="0" borderId="63" xfId="0" applyFont="1" applyBorder="1" applyAlignment="1"/>
    <xf numFmtId="0" fontId="27" fillId="0" borderId="64" xfId="0" applyFont="1" applyBorder="1" applyAlignment="1"/>
    <xf numFmtId="0" fontId="27" fillId="0" borderId="65" xfId="0" applyFont="1" applyBorder="1" applyAlignment="1"/>
    <xf numFmtId="0" fontId="33" fillId="0" borderId="61" xfId="0" applyFont="1" applyBorder="1" applyAlignment="1">
      <alignment vertical="top" wrapText="1"/>
    </xf>
    <xf numFmtId="0" fontId="33" fillId="0" borderId="62" xfId="0" applyFont="1" applyBorder="1" applyAlignment="1">
      <alignment vertical="top" wrapText="1"/>
    </xf>
    <xf numFmtId="0" fontId="33" fillId="0" borderId="0" xfId="0" applyFont="1" applyAlignment="1" applyProtection="1">
      <alignment vertical="top" wrapText="1"/>
    </xf>
    <xf numFmtId="0" fontId="27" fillId="0" borderId="0" xfId="0" applyFont="1" applyAlignment="1" applyProtection="1">
      <alignment vertical="top" wrapText="1"/>
    </xf>
    <xf numFmtId="0" fontId="33" fillId="0" borderId="60" xfId="0" applyFont="1" applyBorder="1" applyAlignment="1" applyProtection="1">
      <alignment horizontal="left" vertical="top" wrapText="1"/>
    </xf>
    <xf numFmtId="0" fontId="33" fillId="0" borderId="61" xfId="0" applyFont="1" applyBorder="1" applyAlignment="1" applyProtection="1">
      <alignment horizontal="left" vertical="top" wrapText="1"/>
    </xf>
    <xf numFmtId="0" fontId="33" fillId="0" borderId="62" xfId="0" applyFont="1" applyBorder="1" applyAlignment="1" applyProtection="1">
      <alignment horizontal="left" vertical="top" wrapText="1"/>
    </xf>
    <xf numFmtId="178" fontId="35" fillId="0" borderId="9" xfId="1" applyNumberFormat="1" applyFont="1" applyFill="1" applyBorder="1" applyAlignment="1" applyProtection="1">
      <alignment horizontal="right" vertical="center"/>
    </xf>
    <xf numFmtId="178" fontId="35" fillId="4" borderId="1" xfId="0" applyNumberFormat="1" applyFont="1" applyFill="1" applyBorder="1" applyAlignment="1" applyProtection="1">
      <alignment vertical="center"/>
    </xf>
    <xf numFmtId="178" fontId="35" fillId="4" borderId="2" xfId="0" applyNumberFormat="1" applyFont="1" applyFill="1" applyBorder="1" applyAlignment="1" applyProtection="1">
      <alignment vertical="center"/>
    </xf>
    <xf numFmtId="178" fontId="35" fillId="4" borderId="3" xfId="0" applyNumberFormat="1" applyFont="1" applyFill="1" applyBorder="1" applyAlignment="1" applyProtection="1">
      <alignment vertical="center"/>
    </xf>
    <xf numFmtId="178" fontId="35" fillId="0" borderId="9" xfId="1" applyNumberFormat="1" applyFont="1" applyFill="1" applyBorder="1" applyAlignment="1" applyProtection="1">
      <alignment vertical="center"/>
    </xf>
    <xf numFmtId="178" fontId="35" fillId="0" borderId="9" xfId="0" applyNumberFormat="1" applyFont="1" applyFill="1" applyBorder="1" applyAlignment="1" applyProtection="1">
      <alignment vertical="center"/>
    </xf>
    <xf numFmtId="178" fontId="35" fillId="0" borderId="4" xfId="1" applyNumberFormat="1" applyFont="1" applyFill="1" applyBorder="1" applyAlignment="1" applyProtection="1">
      <alignment horizontal="right" vertical="center"/>
    </xf>
    <xf numFmtId="0" fontId="35" fillId="0" borderId="39" xfId="1" applyNumberFormat="1" applyFont="1" applyFill="1" applyBorder="1" applyAlignment="1" applyProtection="1">
      <alignment horizontal="right" vertical="center"/>
    </xf>
    <xf numFmtId="178" fontId="35" fillId="4" borderId="40" xfId="0" applyNumberFormat="1" applyFont="1" applyFill="1" applyBorder="1" applyAlignment="1" applyProtection="1">
      <alignment vertical="center"/>
    </xf>
    <xf numFmtId="178" fontId="35" fillId="4" borderId="41" xfId="0" applyNumberFormat="1" applyFont="1" applyFill="1" applyBorder="1" applyAlignment="1" applyProtection="1">
      <alignment vertical="center"/>
    </xf>
    <xf numFmtId="178" fontId="35" fillId="4" borderId="42" xfId="0" applyNumberFormat="1" applyFont="1" applyFill="1" applyBorder="1" applyAlignment="1" applyProtection="1">
      <alignment vertical="center"/>
    </xf>
    <xf numFmtId="178" fontId="35" fillId="0" borderId="43" xfId="1" applyNumberFormat="1" applyFont="1" applyFill="1" applyBorder="1" applyAlignment="1" applyProtection="1">
      <alignment horizontal="right" vertical="center"/>
    </xf>
    <xf numFmtId="178" fontId="35" fillId="0" borderId="28" xfId="1" applyNumberFormat="1" applyFont="1" applyFill="1" applyBorder="1" applyAlignment="1" applyProtection="1">
      <alignment horizontal="right" vertical="center"/>
    </xf>
    <xf numFmtId="178" fontId="35" fillId="0" borderId="44" xfId="1" applyNumberFormat="1" applyFont="1" applyFill="1" applyBorder="1" applyAlignment="1" applyProtection="1">
      <alignment horizontal="right" vertical="center"/>
    </xf>
    <xf numFmtId="178" fontId="35" fillId="0" borderId="37" xfId="0" applyNumberFormat="1" applyFont="1" applyFill="1" applyBorder="1" applyAlignment="1" applyProtection="1">
      <alignment horizontal="right" vertical="center"/>
    </xf>
    <xf numFmtId="178" fontId="35" fillId="4" borderId="45" xfId="0" applyNumberFormat="1" applyFont="1" applyFill="1" applyBorder="1" applyAlignment="1" applyProtection="1">
      <alignment vertical="center"/>
    </xf>
    <xf numFmtId="178" fontId="35" fillId="4" borderId="0" xfId="0" applyNumberFormat="1" applyFont="1" applyFill="1" applyBorder="1" applyAlignment="1" applyProtection="1">
      <alignment vertical="center"/>
    </xf>
    <xf numFmtId="178" fontId="35" fillId="4" borderId="30" xfId="0" applyNumberFormat="1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26" fillId="0" borderId="45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 wrapText="1"/>
    </xf>
    <xf numFmtId="0" fontId="26" fillId="0" borderId="28" xfId="0" applyFont="1" applyBorder="1" applyAlignment="1" applyProtection="1">
      <alignment horizontal="center" vertical="center" wrapText="1"/>
    </xf>
    <xf numFmtId="179" fontId="35" fillId="0" borderId="9" xfId="1" applyNumberFormat="1" applyFont="1" applyFill="1" applyBorder="1" applyAlignment="1" applyProtection="1">
      <alignment horizontal="right" vertical="center"/>
      <protection locked="0"/>
    </xf>
    <xf numFmtId="0" fontId="39" fillId="0" borderId="46" xfId="0" applyFont="1" applyBorder="1" applyAlignment="1" applyProtection="1">
      <alignment horizontal="center" vertical="top" wrapText="1"/>
    </xf>
    <xf numFmtId="0" fontId="39" fillId="0" borderId="47" xfId="0" applyFont="1" applyBorder="1" applyAlignment="1" applyProtection="1">
      <alignment horizontal="center" vertical="top" wrapText="1"/>
    </xf>
    <xf numFmtId="0" fontId="39" fillId="0" borderId="38" xfId="0" applyFont="1" applyBorder="1" applyAlignment="1" applyProtection="1">
      <alignment horizontal="center" vertical="top" wrapText="1"/>
    </xf>
    <xf numFmtId="0" fontId="26" fillId="0" borderId="46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</xf>
    <xf numFmtId="0" fontId="26" fillId="0" borderId="38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44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31" fillId="4" borderId="40" xfId="0" applyFont="1" applyFill="1" applyBorder="1" applyAlignment="1" applyProtection="1">
      <alignment horizontal="center" vertical="center" wrapText="1"/>
    </xf>
    <xf numFmtId="0" fontId="31" fillId="4" borderId="41" xfId="0" applyFont="1" applyFill="1" applyBorder="1" applyAlignment="1" applyProtection="1">
      <alignment horizontal="center" vertical="center" wrapText="1"/>
    </xf>
    <xf numFmtId="0" fontId="31" fillId="4" borderId="42" xfId="0" applyFont="1" applyFill="1" applyBorder="1" applyAlignment="1" applyProtection="1">
      <alignment horizontal="center" vertical="center" wrapText="1"/>
    </xf>
    <xf numFmtId="178" fontId="35" fillId="0" borderId="37" xfId="1" applyNumberFormat="1" applyFont="1" applyFill="1" applyBorder="1" applyAlignment="1" applyProtection="1">
      <alignment horizontal="right" vertical="center"/>
    </xf>
    <xf numFmtId="178" fontId="35" fillId="4" borderId="34" xfId="0" applyNumberFormat="1" applyFont="1" applyFill="1" applyBorder="1" applyAlignment="1" applyProtection="1">
      <alignment vertical="center"/>
    </xf>
    <xf numFmtId="178" fontId="35" fillId="4" borderId="35" xfId="0" applyNumberFormat="1" applyFont="1" applyFill="1" applyBorder="1" applyAlignment="1" applyProtection="1">
      <alignment vertical="center"/>
    </xf>
    <xf numFmtId="178" fontId="35" fillId="4" borderId="36" xfId="0" applyNumberFormat="1" applyFont="1" applyFill="1" applyBorder="1" applyAlignment="1" applyProtection="1">
      <alignment vertical="center"/>
    </xf>
    <xf numFmtId="179" fontId="35" fillId="0" borderId="4" xfId="1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179" fontId="35" fillId="0" borderId="8" xfId="1" applyNumberFormat="1" applyFont="1" applyFill="1" applyBorder="1" applyAlignment="1" applyProtection="1">
      <alignment horizontal="right" vertical="center"/>
      <protection locked="0"/>
    </xf>
    <xf numFmtId="0" fontId="26" fillId="0" borderId="4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3" borderId="47" xfId="0" applyFont="1" applyFill="1" applyBorder="1" applyAlignment="1" applyProtection="1">
      <alignment horizontal="center" vertical="center"/>
      <protection locked="0"/>
    </xf>
    <xf numFmtId="0" fontId="26" fillId="3" borderId="28" xfId="0" applyFont="1" applyFill="1" applyBorder="1" applyAlignment="1" applyProtection="1">
      <alignment horizontal="center" vertical="center"/>
      <protection locked="0"/>
    </xf>
    <xf numFmtId="0" fontId="26" fillId="0" borderId="4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3" borderId="9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31" fillId="0" borderId="59" xfId="0" applyFont="1" applyFill="1" applyBorder="1" applyAlignment="1">
      <alignment vertical="center" wrapText="1"/>
    </xf>
    <xf numFmtId="0" fontId="27" fillId="0" borderId="57" xfId="0" applyFont="1" applyBorder="1" applyAlignment="1">
      <alignment vertical="center"/>
    </xf>
    <xf numFmtId="0" fontId="33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6" fillId="3" borderId="0" xfId="0" applyFont="1" applyFill="1" applyBorder="1" applyAlignment="1" applyProtection="1">
      <alignment horizontal="center" vertical="center" wrapText="1"/>
      <protection locked="0"/>
    </xf>
    <xf numFmtId="0" fontId="26" fillId="3" borderId="28" xfId="0" applyFont="1" applyFill="1" applyBorder="1" applyAlignment="1" applyProtection="1">
      <alignment horizontal="center" vertical="center" wrapText="1"/>
      <protection locked="0"/>
    </xf>
    <xf numFmtId="178" fontId="20" fillId="4" borderId="1" xfId="1" applyNumberFormat="1" applyFont="1" applyFill="1" applyBorder="1" applyAlignment="1" applyProtection="1">
      <alignment horizontal="right" vertical="center"/>
    </xf>
    <xf numFmtId="178" fontId="20" fillId="4" borderId="2" xfId="1" applyNumberFormat="1" applyFont="1" applyFill="1" applyBorder="1" applyAlignment="1" applyProtection="1">
      <alignment horizontal="right" vertical="center"/>
    </xf>
    <xf numFmtId="178" fontId="20" fillId="4" borderId="3" xfId="1" applyNumberFormat="1" applyFont="1" applyFill="1" applyBorder="1" applyAlignment="1" applyProtection="1">
      <alignment horizontal="right" vertical="center"/>
    </xf>
    <xf numFmtId="0" fontId="20" fillId="4" borderId="1" xfId="1" applyNumberFormat="1" applyFont="1" applyFill="1" applyBorder="1" applyAlignment="1" applyProtection="1">
      <alignment horizontal="right" vertical="center"/>
    </xf>
    <xf numFmtId="0" fontId="20" fillId="4" borderId="2" xfId="1" applyNumberFormat="1" applyFont="1" applyFill="1" applyBorder="1" applyAlignment="1" applyProtection="1">
      <alignment horizontal="right" vertical="center"/>
    </xf>
    <xf numFmtId="0" fontId="20" fillId="4" borderId="3" xfId="1" applyNumberFormat="1" applyFont="1" applyFill="1" applyBorder="1" applyAlignment="1" applyProtection="1">
      <alignment horizontal="right" vertical="center"/>
    </xf>
    <xf numFmtId="178" fontId="9" fillId="4" borderId="1" xfId="0" applyNumberFormat="1" applyFont="1" applyFill="1" applyBorder="1" applyAlignment="1" applyProtection="1">
      <alignment vertical="center"/>
    </xf>
    <xf numFmtId="178" fontId="9" fillId="4" borderId="2" xfId="0" applyNumberFormat="1" applyFont="1" applyFill="1" applyBorder="1" applyAlignment="1" applyProtection="1">
      <alignment vertical="center"/>
    </xf>
    <xf numFmtId="178" fontId="9" fillId="4" borderId="3" xfId="0" applyNumberFormat="1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76" fontId="7" fillId="4" borderId="1" xfId="1" applyNumberFormat="1" applyFont="1" applyFill="1" applyBorder="1" applyAlignment="1" applyProtection="1">
      <alignment horizontal="right" vertical="center"/>
    </xf>
    <xf numFmtId="176" fontId="7" fillId="4" borderId="2" xfId="1" applyNumberFormat="1" applyFont="1" applyFill="1" applyBorder="1" applyAlignment="1" applyProtection="1">
      <alignment horizontal="right" vertical="center"/>
    </xf>
    <xf numFmtId="176" fontId="7" fillId="4" borderId="3" xfId="1" applyNumberFormat="1" applyFont="1" applyFill="1" applyBorder="1" applyAlignment="1" applyProtection="1">
      <alignment horizontal="right" vertical="center"/>
    </xf>
    <xf numFmtId="177" fontId="7" fillId="4" borderId="1" xfId="0" applyNumberFormat="1" applyFont="1" applyFill="1" applyBorder="1" applyAlignment="1" applyProtection="1">
      <alignment horizontal="right" vertical="center"/>
    </xf>
    <xf numFmtId="177" fontId="7" fillId="4" borderId="2" xfId="0" applyNumberFormat="1" applyFont="1" applyFill="1" applyBorder="1" applyAlignment="1" applyProtection="1">
      <alignment horizontal="right" vertical="center"/>
    </xf>
    <xf numFmtId="177" fontId="7" fillId="4" borderId="3" xfId="0" applyNumberFormat="1" applyFont="1" applyFill="1" applyBorder="1" applyAlignment="1" applyProtection="1">
      <alignment horizontal="right" vertical="center"/>
    </xf>
    <xf numFmtId="178" fontId="4" fillId="4" borderId="46" xfId="0" applyNumberFormat="1" applyFont="1" applyFill="1" applyBorder="1" applyAlignment="1" applyProtection="1">
      <alignment vertical="center"/>
    </xf>
    <xf numFmtId="178" fontId="4" fillId="4" borderId="47" xfId="0" applyNumberFormat="1" applyFont="1" applyFill="1" applyBorder="1" applyAlignment="1" applyProtection="1">
      <alignment vertical="center"/>
    </xf>
    <xf numFmtId="178" fontId="20" fillId="4" borderId="40" xfId="1" applyNumberFormat="1" applyFont="1" applyFill="1" applyBorder="1" applyAlignment="1" applyProtection="1">
      <alignment horizontal="right" vertical="center"/>
    </xf>
    <xf numFmtId="178" fontId="20" fillId="4" borderId="41" xfId="1" applyNumberFormat="1" applyFont="1" applyFill="1" applyBorder="1" applyAlignment="1" applyProtection="1">
      <alignment horizontal="right" vertical="center"/>
    </xf>
    <xf numFmtId="178" fontId="20" fillId="4" borderId="42" xfId="1" applyNumberFormat="1" applyFont="1" applyFill="1" applyBorder="1" applyAlignment="1" applyProtection="1">
      <alignment horizontal="right" vertical="center"/>
    </xf>
    <xf numFmtId="0" fontId="20" fillId="4" borderId="40" xfId="1" applyNumberFormat="1" applyFont="1" applyFill="1" applyBorder="1" applyAlignment="1" applyProtection="1">
      <alignment horizontal="right" vertical="center"/>
    </xf>
    <xf numFmtId="0" fontId="20" fillId="4" borderId="41" xfId="1" applyNumberFormat="1" applyFont="1" applyFill="1" applyBorder="1" applyAlignment="1" applyProtection="1">
      <alignment horizontal="right" vertical="center"/>
    </xf>
    <xf numFmtId="0" fontId="20" fillId="4" borderId="42" xfId="1" applyNumberFormat="1" applyFont="1" applyFill="1" applyBorder="1" applyAlignment="1" applyProtection="1">
      <alignment horizontal="right" vertical="center"/>
    </xf>
    <xf numFmtId="178" fontId="9" fillId="4" borderId="40" xfId="0" applyNumberFormat="1" applyFont="1" applyFill="1" applyBorder="1" applyAlignment="1" applyProtection="1">
      <alignment vertical="center"/>
    </xf>
    <xf numFmtId="178" fontId="9" fillId="4" borderId="41" xfId="0" applyNumberFormat="1" applyFont="1" applyFill="1" applyBorder="1" applyAlignment="1" applyProtection="1">
      <alignment vertical="center"/>
    </xf>
    <xf numFmtId="178" fontId="9" fillId="4" borderId="42" xfId="0" applyNumberFormat="1" applyFont="1" applyFill="1" applyBorder="1" applyAlignment="1" applyProtection="1">
      <alignment vertical="center"/>
    </xf>
    <xf numFmtId="0" fontId="5" fillId="4" borderId="34" xfId="0" applyFont="1" applyFill="1" applyBorder="1" applyAlignment="1" applyProtection="1">
      <alignment horizontal="center" vertical="center"/>
    </xf>
    <xf numFmtId="0" fontId="5" fillId="4" borderId="35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178" fontId="9" fillId="4" borderId="34" xfId="1" applyNumberFormat="1" applyFont="1" applyFill="1" applyBorder="1" applyAlignment="1" applyProtection="1">
      <alignment horizontal="right" vertical="center"/>
    </xf>
    <xf numFmtId="178" fontId="9" fillId="4" borderId="35" xfId="1" applyNumberFormat="1" applyFont="1" applyFill="1" applyBorder="1" applyAlignment="1" applyProtection="1">
      <alignment horizontal="right" vertical="center"/>
    </xf>
    <xf numFmtId="178" fontId="9" fillId="4" borderId="36" xfId="1" applyNumberFormat="1" applyFont="1" applyFill="1" applyBorder="1" applyAlignment="1" applyProtection="1">
      <alignment horizontal="right" vertical="center"/>
    </xf>
    <xf numFmtId="178" fontId="9" fillId="4" borderId="34" xfId="0" applyNumberFormat="1" applyFont="1" applyFill="1" applyBorder="1" applyAlignment="1" applyProtection="1">
      <alignment horizontal="right" vertical="center"/>
    </xf>
    <xf numFmtId="178" fontId="9" fillId="4" borderId="35" xfId="0" applyNumberFormat="1" applyFont="1" applyFill="1" applyBorder="1" applyAlignment="1" applyProtection="1">
      <alignment horizontal="right" vertical="center"/>
    </xf>
    <xf numFmtId="178" fontId="9" fillId="4" borderId="36" xfId="0" applyNumberFormat="1" applyFont="1" applyFill="1" applyBorder="1" applyAlignment="1" applyProtection="1">
      <alignment horizontal="right" vertical="center"/>
    </xf>
    <xf numFmtId="178" fontId="9" fillId="4" borderId="34" xfId="0" applyNumberFormat="1" applyFont="1" applyFill="1" applyBorder="1" applyAlignment="1" applyProtection="1">
      <alignment vertical="center"/>
    </xf>
    <xf numFmtId="178" fontId="9" fillId="4" borderId="35" xfId="0" applyNumberFormat="1" applyFont="1" applyFill="1" applyBorder="1" applyAlignment="1" applyProtection="1">
      <alignment vertical="center"/>
    </xf>
    <xf numFmtId="178" fontId="9" fillId="4" borderId="36" xfId="0" applyNumberFormat="1" applyFont="1" applyFill="1" applyBorder="1" applyAlignment="1" applyProtection="1">
      <alignment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15" fillId="4" borderId="40" xfId="0" applyFont="1" applyFill="1" applyBorder="1" applyAlignment="1" applyProtection="1">
      <alignment vertical="center" wrapText="1"/>
    </xf>
    <xf numFmtId="0" fontId="15" fillId="4" borderId="41" xfId="0" applyFont="1" applyFill="1" applyBorder="1" applyAlignment="1" applyProtection="1">
      <alignment vertical="center" wrapText="1"/>
    </xf>
    <xf numFmtId="0" fontId="15" fillId="4" borderId="42" xfId="0" applyFont="1" applyFill="1" applyBorder="1" applyAlignment="1" applyProtection="1">
      <alignment vertical="center" wrapText="1"/>
    </xf>
    <xf numFmtId="178" fontId="20" fillId="4" borderId="34" xfId="1" applyNumberFormat="1" applyFont="1" applyFill="1" applyBorder="1" applyAlignment="1" applyProtection="1">
      <alignment horizontal="right" vertical="center"/>
    </xf>
    <xf numFmtId="178" fontId="20" fillId="4" borderId="35" xfId="1" applyNumberFormat="1" applyFont="1" applyFill="1" applyBorder="1" applyAlignment="1" applyProtection="1">
      <alignment horizontal="right" vertical="center"/>
    </xf>
    <xf numFmtId="178" fontId="20" fillId="4" borderId="36" xfId="1" applyNumberFormat="1" applyFont="1" applyFill="1" applyBorder="1" applyAlignment="1" applyProtection="1">
      <alignment horizontal="right" vertical="center"/>
    </xf>
    <xf numFmtId="0" fontId="20" fillId="4" borderId="34" xfId="1" applyNumberFormat="1" applyFont="1" applyFill="1" applyBorder="1" applyAlignment="1" applyProtection="1">
      <alignment horizontal="right" vertical="center"/>
    </xf>
    <xf numFmtId="0" fontId="20" fillId="4" borderId="35" xfId="1" applyNumberFormat="1" applyFont="1" applyFill="1" applyBorder="1" applyAlignment="1" applyProtection="1">
      <alignment horizontal="right" vertical="center"/>
    </xf>
    <xf numFmtId="0" fontId="20" fillId="4" borderId="36" xfId="1" applyNumberFormat="1" applyFont="1" applyFill="1" applyBorder="1" applyAlignment="1" applyProtection="1">
      <alignment horizontal="right" vertical="center"/>
    </xf>
    <xf numFmtId="0" fontId="19" fillId="4" borderId="0" xfId="0" applyFont="1" applyFill="1" applyBorder="1" applyAlignment="1" applyProtection="1">
      <alignment vertical="center" wrapText="1"/>
    </xf>
    <xf numFmtId="0" fontId="17" fillId="4" borderId="0" xfId="0" applyFont="1" applyFill="1" applyAlignment="1" applyProtection="1">
      <alignment vertical="center"/>
    </xf>
    <xf numFmtId="0" fontId="17" fillId="4" borderId="50" xfId="0" applyFont="1" applyFill="1" applyBorder="1" applyAlignment="1" applyProtection="1">
      <alignment vertical="center" wrapText="1"/>
    </xf>
    <xf numFmtId="0" fontId="17" fillId="4" borderId="51" xfId="0" applyFont="1" applyFill="1" applyBorder="1" applyAlignment="1" applyProtection="1">
      <alignment vertical="center" wrapText="1"/>
    </xf>
    <xf numFmtId="0" fontId="17" fillId="4" borderId="52" xfId="0" applyFont="1" applyFill="1" applyBorder="1" applyAlignment="1" applyProtection="1">
      <alignment vertical="center" wrapText="1"/>
    </xf>
    <xf numFmtId="0" fontId="17" fillId="4" borderId="53" xfId="0" applyFont="1" applyFill="1" applyBorder="1" applyAlignment="1" applyProtection="1">
      <alignment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5" fillId="4" borderId="28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vertical="center"/>
    </xf>
    <xf numFmtId="0" fontId="15" fillId="4" borderId="46" xfId="0" applyFont="1" applyFill="1" applyBorder="1" applyAlignment="1" applyProtection="1">
      <alignment vertical="center" wrapText="1"/>
    </xf>
    <xf numFmtId="0" fontId="15" fillId="4" borderId="47" xfId="0" applyFont="1" applyFill="1" applyBorder="1" applyAlignment="1" applyProtection="1">
      <alignment vertical="center" wrapText="1"/>
    </xf>
    <xf numFmtId="0" fontId="15" fillId="4" borderId="38" xfId="0" applyFont="1" applyFill="1" applyBorder="1" applyAlignment="1" applyProtection="1">
      <alignment vertical="center" wrapText="1"/>
    </xf>
    <xf numFmtId="0" fontId="15" fillId="4" borderId="43" xfId="0" applyFont="1" applyFill="1" applyBorder="1" applyAlignment="1" applyProtection="1">
      <alignment vertical="center" wrapText="1"/>
    </xf>
    <xf numFmtId="0" fontId="15" fillId="4" borderId="28" xfId="0" applyFont="1" applyFill="1" applyBorder="1" applyAlignment="1" applyProtection="1">
      <alignment vertical="center" wrapText="1"/>
    </xf>
    <xf numFmtId="0" fontId="15" fillId="4" borderId="44" xfId="0" applyFont="1" applyFill="1" applyBorder="1" applyAlignment="1" applyProtection="1">
      <alignment vertical="center" wrapText="1"/>
    </xf>
    <xf numFmtId="0" fontId="15" fillId="4" borderId="45" xfId="0" applyFont="1" applyFill="1" applyBorder="1" applyAlignment="1" applyProtection="1">
      <alignment horizontal="left" vertical="center"/>
    </xf>
    <xf numFmtId="0" fontId="14" fillId="4" borderId="0" xfId="0" applyFont="1" applyFill="1" applyAlignment="1" applyProtection="1">
      <alignment horizontal="center" vertical="center" wrapText="1"/>
    </xf>
    <xf numFmtId="0" fontId="14" fillId="4" borderId="28" xfId="0" applyFont="1" applyFill="1" applyBorder="1" applyAlignment="1" applyProtection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top" wrapText="1"/>
    </xf>
    <xf numFmtId="0" fontId="17" fillId="4" borderId="48" xfId="0" applyFont="1" applyFill="1" applyBorder="1" applyAlignment="1" applyProtection="1">
      <alignment horizontal="center" vertical="top"/>
    </xf>
    <xf numFmtId="0" fontId="17" fillId="4" borderId="49" xfId="0" applyFont="1" applyFill="1" applyBorder="1" applyAlignment="1" applyProtection="1">
      <alignment horizontal="center" vertical="top"/>
    </xf>
    <xf numFmtId="0" fontId="4" fillId="4" borderId="0" xfId="0" applyFont="1" applyFill="1" applyAlignment="1" applyProtection="1">
      <alignment horizontal="right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76" fontId="7" fillId="4" borderId="1" xfId="1" applyNumberFormat="1" applyFont="1" applyFill="1" applyBorder="1" applyAlignment="1">
      <alignment horizontal="right" vertical="center"/>
    </xf>
    <xf numFmtId="176" fontId="7" fillId="4" borderId="2" xfId="1" applyNumberFormat="1" applyFont="1" applyFill="1" applyBorder="1" applyAlignment="1">
      <alignment horizontal="right" vertical="center"/>
    </xf>
    <xf numFmtId="176" fontId="7" fillId="4" borderId="3" xfId="1" applyNumberFormat="1" applyFont="1" applyFill="1" applyBorder="1" applyAlignment="1">
      <alignment horizontal="right" vertical="center"/>
    </xf>
    <xf numFmtId="177" fontId="7" fillId="4" borderId="1" xfId="0" applyNumberFormat="1" applyFont="1" applyFill="1" applyBorder="1" applyAlignment="1">
      <alignment horizontal="right" vertical="center"/>
    </xf>
    <xf numFmtId="177" fontId="7" fillId="4" borderId="2" xfId="0" applyNumberFormat="1" applyFont="1" applyFill="1" applyBorder="1" applyAlignment="1">
      <alignment horizontal="right" vertical="center"/>
    </xf>
    <xf numFmtId="177" fontId="7" fillId="4" borderId="3" xfId="0" applyNumberFormat="1" applyFont="1" applyFill="1" applyBorder="1" applyAlignment="1">
      <alignment horizontal="right" vertical="center"/>
    </xf>
    <xf numFmtId="178" fontId="20" fillId="4" borderId="1" xfId="1" applyNumberFormat="1" applyFont="1" applyFill="1" applyBorder="1" applyAlignment="1" applyProtection="1">
      <alignment horizontal="right" vertical="center"/>
      <protection locked="0"/>
    </xf>
    <xf numFmtId="178" fontId="20" fillId="4" borderId="2" xfId="1" applyNumberFormat="1" applyFont="1" applyFill="1" applyBorder="1" applyAlignment="1" applyProtection="1">
      <alignment horizontal="right" vertical="center"/>
      <protection locked="0"/>
    </xf>
    <xf numFmtId="178" fontId="20" fillId="4" borderId="3" xfId="1" applyNumberFormat="1" applyFont="1" applyFill="1" applyBorder="1" applyAlignment="1" applyProtection="1">
      <alignment horizontal="right" vertical="center"/>
      <protection locked="0"/>
    </xf>
    <xf numFmtId="179" fontId="20" fillId="4" borderId="34" xfId="1" applyNumberFormat="1" applyFont="1" applyFill="1" applyBorder="1" applyAlignment="1" applyProtection="1">
      <alignment horizontal="right" vertical="center"/>
      <protection locked="0"/>
    </xf>
    <xf numFmtId="179" fontId="20" fillId="4" borderId="35" xfId="1" applyNumberFormat="1" applyFont="1" applyFill="1" applyBorder="1" applyAlignment="1" applyProtection="1">
      <alignment horizontal="right" vertical="center"/>
      <protection locked="0"/>
    </xf>
    <xf numFmtId="179" fontId="20" fillId="4" borderId="36" xfId="1" applyNumberFormat="1" applyFont="1" applyFill="1" applyBorder="1" applyAlignment="1" applyProtection="1">
      <alignment horizontal="right" vertical="center"/>
      <protection locked="0"/>
    </xf>
    <xf numFmtId="179" fontId="20" fillId="4" borderId="1" xfId="1" applyNumberFormat="1" applyFont="1" applyFill="1" applyBorder="1" applyAlignment="1" applyProtection="1">
      <alignment horizontal="right" vertical="center"/>
      <protection locked="0"/>
    </xf>
    <xf numFmtId="179" fontId="20" fillId="4" borderId="2" xfId="1" applyNumberFormat="1" applyFont="1" applyFill="1" applyBorder="1" applyAlignment="1" applyProtection="1">
      <alignment horizontal="right" vertical="center"/>
      <protection locked="0"/>
    </xf>
    <xf numFmtId="179" fontId="20" fillId="4" borderId="3" xfId="1" applyNumberFormat="1" applyFont="1" applyFill="1" applyBorder="1" applyAlignment="1" applyProtection="1">
      <alignment horizontal="right" vertical="center"/>
      <protection locked="0"/>
    </xf>
    <xf numFmtId="0" fontId="7" fillId="4" borderId="23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4" borderId="54" xfId="0" applyFont="1" applyFill="1" applyBorder="1" applyAlignment="1">
      <alignment vertical="top" wrapText="1"/>
    </xf>
    <xf numFmtId="0" fontId="7" fillId="4" borderId="55" xfId="0" applyFont="1" applyFill="1" applyBorder="1" applyAlignment="1">
      <alignment vertical="top" wrapText="1"/>
    </xf>
    <xf numFmtId="0" fontId="7" fillId="4" borderId="56" xfId="0" applyFont="1" applyFill="1" applyBorder="1" applyAlignment="1">
      <alignment vertical="top" wrapText="1"/>
    </xf>
    <xf numFmtId="0" fontId="6" fillId="4" borderId="69" xfId="0" applyFont="1" applyFill="1" applyBorder="1" applyAlignment="1">
      <alignment vertical="center" wrapText="1"/>
    </xf>
    <xf numFmtId="0" fontId="6" fillId="4" borderId="68" xfId="0" applyFont="1" applyFill="1" applyBorder="1" applyAlignment="1">
      <alignment vertical="center" wrapText="1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178" fontId="9" fillId="4" borderId="34" xfId="1" applyNumberFormat="1" applyFont="1" applyFill="1" applyBorder="1" applyAlignment="1">
      <alignment horizontal="right" vertical="center"/>
    </xf>
    <xf numFmtId="178" fontId="9" fillId="4" borderId="35" xfId="1" applyNumberFormat="1" applyFont="1" applyFill="1" applyBorder="1" applyAlignment="1">
      <alignment horizontal="right" vertical="center"/>
    </xf>
    <xf numFmtId="178" fontId="9" fillId="4" borderId="36" xfId="1" applyNumberFormat="1" applyFont="1" applyFill="1" applyBorder="1" applyAlignment="1">
      <alignment horizontal="right" vertical="center"/>
    </xf>
    <xf numFmtId="178" fontId="9" fillId="4" borderId="34" xfId="0" applyNumberFormat="1" applyFont="1" applyFill="1" applyBorder="1" applyAlignment="1">
      <alignment horizontal="right" vertical="center"/>
    </xf>
    <xf numFmtId="178" fontId="9" fillId="4" borderId="35" xfId="0" applyNumberFormat="1" applyFont="1" applyFill="1" applyBorder="1" applyAlignment="1">
      <alignment horizontal="right" vertical="center"/>
    </xf>
    <xf numFmtId="178" fontId="9" fillId="4" borderId="36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22" fillId="4" borderId="0" xfId="0" applyNumberFormat="1" applyFont="1" applyFill="1" applyBorder="1" applyAlignment="1" applyProtection="1">
      <alignment horizontal="center"/>
    </xf>
    <xf numFmtId="0" fontId="22" fillId="4" borderId="28" xfId="0" applyNumberFormat="1" applyFon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4" fillId="4" borderId="46" xfId="0" applyFont="1" applyFill="1" applyBorder="1" applyAlignment="1" applyProtection="1">
      <alignment horizontal="left" vertical="center" wrapText="1"/>
    </xf>
    <xf numFmtId="0" fontId="24" fillId="4" borderId="47" xfId="0" applyFont="1" applyFill="1" applyBorder="1" applyAlignment="1" applyProtection="1">
      <alignment horizontal="left" vertical="center" wrapText="1"/>
    </xf>
    <xf numFmtId="0" fontId="24" fillId="4" borderId="38" xfId="0" applyFont="1" applyFill="1" applyBorder="1" applyAlignment="1" applyProtection="1">
      <alignment horizontal="left" vertical="center" wrapText="1"/>
    </xf>
    <xf numFmtId="0" fontId="24" fillId="4" borderId="43" xfId="0" applyFont="1" applyFill="1" applyBorder="1" applyAlignment="1" applyProtection="1">
      <alignment horizontal="left" vertical="center" wrapText="1"/>
    </xf>
    <xf numFmtId="0" fontId="24" fillId="4" borderId="28" xfId="0" applyFont="1" applyFill="1" applyBorder="1" applyAlignment="1" applyProtection="1">
      <alignment horizontal="left" vertical="center" wrapText="1"/>
    </xf>
    <xf numFmtId="0" fontId="24" fillId="4" borderId="44" xfId="0" applyFont="1" applyFill="1" applyBorder="1" applyAlignment="1" applyProtection="1">
      <alignment horizontal="left" vertical="center" wrapText="1"/>
    </xf>
    <xf numFmtId="0" fontId="4" fillId="4" borderId="4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24" xfId="0" applyFont="1" applyFill="1" applyBorder="1" applyAlignment="1">
      <alignment horizontal="left" vertical="top" wrapText="1"/>
    </xf>
    <xf numFmtId="0" fontId="7" fillId="4" borderId="63" xfId="0" applyFont="1" applyFill="1" applyBorder="1" applyAlignment="1">
      <alignment horizontal="left" vertical="center" wrapText="1"/>
    </xf>
    <xf numFmtId="0" fontId="7" fillId="4" borderId="64" xfId="0" applyFont="1" applyFill="1" applyBorder="1" applyAlignment="1">
      <alignment horizontal="left" vertical="center" wrapText="1"/>
    </xf>
    <xf numFmtId="0" fontId="7" fillId="4" borderId="65" xfId="0" applyFont="1" applyFill="1" applyBorder="1" applyAlignment="1">
      <alignment horizontal="left" vertical="center" wrapText="1"/>
    </xf>
    <xf numFmtId="0" fontId="7" fillId="4" borderId="60" xfId="0" applyFont="1" applyFill="1" applyBorder="1" applyAlignment="1">
      <alignment vertical="top" wrapText="1"/>
    </xf>
    <xf numFmtId="0" fontId="7" fillId="4" borderId="61" xfId="0" applyFont="1" applyFill="1" applyBorder="1" applyAlignment="1">
      <alignment vertical="top" wrapText="1"/>
    </xf>
    <xf numFmtId="0" fontId="7" fillId="4" borderId="62" xfId="0" applyFont="1" applyFill="1" applyBorder="1" applyAlignment="1">
      <alignment vertical="top" wrapText="1"/>
    </xf>
    <xf numFmtId="0" fontId="7" fillId="4" borderId="63" xfId="0" applyFont="1" applyFill="1" applyBorder="1" applyAlignment="1">
      <alignment vertical="top" wrapText="1"/>
    </xf>
    <xf numFmtId="0" fontId="7" fillId="4" borderId="64" xfId="0" applyFont="1" applyFill="1" applyBorder="1" applyAlignment="1">
      <alignment vertical="top" wrapText="1"/>
    </xf>
    <xf numFmtId="0" fontId="7" fillId="4" borderId="65" xfId="0" applyFont="1" applyFill="1" applyBorder="1" applyAlignment="1">
      <alignment vertical="top" wrapText="1"/>
    </xf>
    <xf numFmtId="178" fontId="20" fillId="4" borderId="40" xfId="1" applyNumberFormat="1" applyFont="1" applyFill="1" applyBorder="1" applyAlignment="1" applyProtection="1">
      <alignment horizontal="right" vertical="center"/>
      <protection locked="0"/>
    </xf>
    <xf numFmtId="178" fontId="20" fillId="4" borderId="41" xfId="1" applyNumberFormat="1" applyFont="1" applyFill="1" applyBorder="1" applyAlignment="1" applyProtection="1">
      <alignment horizontal="right" vertical="center"/>
      <protection locked="0"/>
    </xf>
    <xf numFmtId="178" fontId="20" fillId="4" borderId="42" xfId="1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right" vertical="center"/>
    </xf>
    <xf numFmtId="0" fontId="26" fillId="0" borderId="47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center" vertical="center" wrapText="1"/>
    </xf>
    <xf numFmtId="0" fontId="26" fillId="0" borderId="46" xfId="0" applyFont="1" applyFill="1" applyBorder="1" applyAlignment="1" applyProtection="1">
      <alignment horizontal="center" vertical="center"/>
    </xf>
    <xf numFmtId="0" fontId="26" fillId="0" borderId="43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30" fillId="0" borderId="37" xfId="0" applyFont="1" applyBorder="1" applyAlignment="1" applyProtection="1">
      <alignment horizontal="center" vertical="center"/>
    </xf>
    <xf numFmtId="179" fontId="35" fillId="0" borderId="34" xfId="1" applyNumberFormat="1" applyFont="1" applyBorder="1" applyAlignment="1" applyProtection="1">
      <alignment horizontal="right" vertical="center"/>
    </xf>
    <xf numFmtId="179" fontId="35" fillId="0" borderId="35" xfId="1" applyNumberFormat="1" applyFont="1" applyBorder="1" applyAlignment="1" applyProtection="1">
      <alignment horizontal="right" vertical="center"/>
    </xf>
    <xf numFmtId="179" fontId="35" fillId="0" borderId="36" xfId="1" applyNumberFormat="1" applyFont="1" applyBorder="1" applyAlignment="1" applyProtection="1">
      <alignment horizontal="right" vertical="center"/>
    </xf>
    <xf numFmtId="179" fontId="35" fillId="0" borderId="37" xfId="0" applyNumberFormat="1" applyFont="1" applyBorder="1" applyAlignment="1" applyProtection="1">
      <alignment horizontal="right" vertical="center"/>
    </xf>
    <xf numFmtId="0" fontId="29" fillId="0" borderId="30" xfId="0" applyFont="1" applyBorder="1" applyAlignment="1" applyProtection="1">
      <alignment horizontal="center" vertical="center" wrapText="1"/>
    </xf>
    <xf numFmtId="178" fontId="35" fillId="0" borderId="43" xfId="1" applyNumberFormat="1" applyFont="1" applyBorder="1" applyAlignment="1" applyProtection="1">
      <alignment horizontal="right" vertical="center"/>
    </xf>
    <xf numFmtId="178" fontId="35" fillId="0" borderId="28" xfId="1" applyNumberFormat="1" applyFont="1" applyBorder="1" applyAlignment="1" applyProtection="1">
      <alignment horizontal="right" vertical="center"/>
    </xf>
    <xf numFmtId="178" fontId="35" fillId="0" borderId="44" xfId="1" applyNumberFormat="1" applyFont="1" applyBorder="1" applyAlignment="1" applyProtection="1">
      <alignment horizontal="right" vertical="center"/>
    </xf>
    <xf numFmtId="178" fontId="35" fillId="0" borderId="37" xfId="0" applyNumberFormat="1" applyFont="1" applyBorder="1" applyAlignment="1" applyProtection="1">
      <alignment horizontal="right" vertical="center"/>
    </xf>
    <xf numFmtId="178" fontId="35" fillId="4" borderId="43" xfId="0" applyNumberFormat="1" applyFont="1" applyFill="1" applyBorder="1" applyAlignment="1" applyProtection="1">
      <alignment vertical="center"/>
    </xf>
    <xf numFmtId="178" fontId="35" fillId="4" borderId="28" xfId="0" applyNumberFormat="1" applyFont="1" applyFill="1" applyBorder="1" applyAlignment="1" applyProtection="1">
      <alignment vertical="center"/>
    </xf>
    <xf numFmtId="178" fontId="35" fillId="4" borderId="44" xfId="0" applyNumberFormat="1" applyFont="1" applyFill="1" applyBorder="1" applyAlignment="1" applyProtection="1">
      <alignment vertical="center"/>
    </xf>
    <xf numFmtId="179" fontId="35" fillId="0" borderId="1" xfId="1" applyNumberFormat="1" applyFont="1" applyFill="1" applyBorder="1" applyAlignment="1" applyProtection="1">
      <alignment horizontal="right" vertical="center"/>
      <protection locked="0"/>
    </xf>
    <xf numFmtId="179" fontId="35" fillId="0" borderId="2" xfId="1" applyNumberFormat="1" applyFont="1" applyFill="1" applyBorder="1" applyAlignment="1" applyProtection="1">
      <alignment horizontal="right" vertical="center"/>
      <protection locked="0"/>
    </xf>
    <xf numFmtId="179" fontId="35" fillId="0" borderId="3" xfId="1" applyNumberFormat="1" applyFont="1" applyFill="1" applyBorder="1" applyAlignment="1" applyProtection="1">
      <alignment horizontal="right" vertical="center"/>
      <protection locked="0"/>
    </xf>
    <xf numFmtId="179" fontId="35" fillId="0" borderId="40" xfId="1" applyNumberFormat="1" applyFont="1" applyFill="1" applyBorder="1" applyAlignment="1" applyProtection="1">
      <alignment horizontal="right" vertical="center"/>
      <protection locked="0"/>
    </xf>
    <xf numFmtId="179" fontId="35" fillId="0" borderId="41" xfId="1" applyNumberFormat="1" applyFont="1" applyFill="1" applyBorder="1" applyAlignment="1" applyProtection="1">
      <alignment horizontal="right" vertical="center"/>
      <protection locked="0"/>
    </xf>
    <xf numFmtId="179" fontId="35" fillId="0" borderId="42" xfId="1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2045154</xdr:colOff>
      <xdr:row>31</xdr:row>
      <xdr:rowOff>194582</xdr:rowOff>
    </xdr:from>
    <xdr:to>
      <xdr:col>6</xdr:col>
      <xdr:colOff>2540454</xdr:colOff>
      <xdr:row>31</xdr:row>
      <xdr:rowOff>613682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064954" y="15939407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2031546</xdr:colOff>
      <xdr:row>32</xdr:row>
      <xdr:rowOff>194582</xdr:rowOff>
    </xdr:from>
    <xdr:to>
      <xdr:col>6</xdr:col>
      <xdr:colOff>2526846</xdr:colOff>
      <xdr:row>32</xdr:row>
      <xdr:rowOff>613682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051346" y="16568057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2399394</xdr:colOff>
      <xdr:row>10</xdr:row>
      <xdr:rowOff>208643</xdr:rowOff>
    </xdr:from>
    <xdr:to>
      <xdr:col>6</xdr:col>
      <xdr:colOff>3524250</xdr:colOff>
      <xdr:row>10</xdr:row>
      <xdr:rowOff>571500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8419194" y="2751818"/>
          <a:ext cx="1124856" cy="362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(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カタカナ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)</a:t>
          </a: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 fPrintsWithSheet="0"/>
  </xdr:twoCellAnchor>
  <xdr:twoCellAnchor editAs="oneCell">
    <xdr:from>
      <xdr:col>9</xdr:col>
      <xdr:colOff>158750</xdr:colOff>
      <xdr:row>33</xdr:row>
      <xdr:rowOff>190500</xdr:rowOff>
    </xdr:from>
    <xdr:to>
      <xdr:col>13</xdr:col>
      <xdr:colOff>368138</xdr:colOff>
      <xdr:row>34</xdr:row>
      <xdr:rowOff>18115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1500" y="17319625"/>
          <a:ext cx="1717513" cy="938865"/>
        </a:xfrm>
        <a:prstGeom prst="rect">
          <a:avLst/>
        </a:prstGeom>
      </xdr:spPr>
    </xdr:pic>
    <xdr:clientData/>
  </xdr:twoCellAnchor>
  <xdr:twoCellAnchor>
    <xdr:from>
      <xdr:col>1</xdr:col>
      <xdr:colOff>79375</xdr:colOff>
      <xdr:row>16</xdr:row>
      <xdr:rowOff>444499</xdr:rowOff>
    </xdr:from>
    <xdr:to>
      <xdr:col>4</xdr:col>
      <xdr:colOff>441325</xdr:colOff>
      <xdr:row>19</xdr:row>
      <xdr:rowOff>111124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396875" y="6778624"/>
          <a:ext cx="3997325" cy="1571625"/>
        </a:xfrm>
        <a:prstGeom prst="wedgeRoundRectCallout">
          <a:avLst>
            <a:gd name="adj1" fmla="val -4762"/>
            <a:gd name="adj2" fmla="val -13531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銀行名・支店名・預金種目・口座番号については、上段と同じ内容であっても、「〃」とせず、正式名称にて入力してください。</a:t>
          </a:r>
        </a:p>
      </xdr:txBody>
    </xdr:sp>
    <xdr:clientData/>
  </xdr:twoCellAnchor>
  <xdr:twoCellAnchor>
    <xdr:from>
      <xdr:col>6</xdr:col>
      <xdr:colOff>1520825</xdr:colOff>
      <xdr:row>12</xdr:row>
      <xdr:rowOff>130175</xdr:rowOff>
    </xdr:from>
    <xdr:to>
      <xdr:col>7</xdr:col>
      <xdr:colOff>317500</xdr:colOff>
      <xdr:row>14</xdr:row>
      <xdr:rowOff>47625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7553325" y="3924300"/>
          <a:ext cx="2352675" cy="1187450"/>
        </a:xfrm>
        <a:prstGeom prst="wedgeRoundRectCallout">
          <a:avLst>
            <a:gd name="adj1" fmla="val -66743"/>
            <a:gd name="adj2" fmla="val -7215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お受取人の氏名は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全角カタカナで入力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  <a:p>
          <a:pPr algn="l" rtl="0">
            <a:lnSpc>
              <a:spcPts val="2200"/>
            </a:lnSpc>
            <a:defRPr sz="1000"/>
          </a:pPr>
          <a:endParaRPr lang="ja-JP" altLang="en-US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19051</xdr:colOff>
      <xdr:row>18</xdr:row>
      <xdr:rowOff>285750</xdr:rowOff>
    </xdr:from>
    <xdr:to>
      <xdr:col>6</xdr:col>
      <xdr:colOff>1174750</xdr:colOff>
      <xdr:row>21</xdr:row>
      <xdr:rowOff>428625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4781551" y="7889875"/>
          <a:ext cx="2425699" cy="2047875"/>
        </a:xfrm>
        <a:prstGeom prst="wedgeRoundRectCallout">
          <a:avLst>
            <a:gd name="adj1" fmla="val -57302"/>
            <a:gd name="adj2" fmla="val -2065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預金種目は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普通預金・・・・・フ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当座預金・・・・・ト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貯蓄預金・・・・・チ</a:t>
          </a:r>
        </a:p>
        <a:p>
          <a:pPr algn="l" rtl="0">
            <a:lnSpc>
              <a:spcPts val="21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その他・・・・・・・ソ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と入力してください。</a:t>
          </a:r>
        </a:p>
      </xdr:txBody>
    </xdr:sp>
    <xdr:clientData/>
  </xdr:twoCellAnchor>
  <xdr:twoCellAnchor>
    <xdr:from>
      <xdr:col>2</xdr:col>
      <xdr:colOff>365125</xdr:colOff>
      <xdr:row>15</xdr:row>
      <xdr:rowOff>298450</xdr:rowOff>
    </xdr:from>
    <xdr:to>
      <xdr:col>14</xdr:col>
      <xdr:colOff>44450</xdr:colOff>
      <xdr:row>15</xdr:row>
      <xdr:rowOff>317500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1127125" y="5997575"/>
          <a:ext cx="11506200" cy="19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15</xdr:row>
      <xdr:rowOff>460375</xdr:rowOff>
    </xdr:from>
    <xdr:to>
      <xdr:col>14</xdr:col>
      <xdr:colOff>60325</xdr:colOff>
      <xdr:row>15</xdr:row>
      <xdr:rowOff>479425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1143000" y="6159500"/>
          <a:ext cx="11506200" cy="19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2222501</xdr:colOff>
      <xdr:row>18</xdr:row>
      <xdr:rowOff>19050</xdr:rowOff>
    </xdr:from>
    <xdr:to>
      <xdr:col>14</xdr:col>
      <xdr:colOff>190500</xdr:colOff>
      <xdr:row>19</xdr:row>
      <xdr:rowOff>428625</xdr:rowOff>
    </xdr:to>
    <xdr:sp macro="" textlink="">
      <xdr:nvSpPr>
        <xdr:cNvPr id="17" name="AutoShape 9"/>
        <xdr:cNvSpPr>
          <a:spLocks noChangeArrowheads="1"/>
        </xdr:cNvSpPr>
      </xdr:nvSpPr>
      <xdr:spPr bwMode="auto">
        <a:xfrm>
          <a:off x="8255001" y="7908925"/>
          <a:ext cx="4524374" cy="1044575"/>
        </a:xfrm>
        <a:prstGeom prst="wedgeRoundRectCallout">
          <a:avLst>
            <a:gd name="adj1" fmla="val -53523"/>
            <a:gd name="adj2" fmla="val -192285"/>
            <a:gd name="adj3" fmla="val 16667"/>
          </a:avLst>
        </a:prstGeom>
        <a:solidFill>
          <a:srgbClr val="92D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2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印刷後に明細を手書きで訂正する場合は、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二重線で抹消し、訂正印を押してください。</a:t>
          </a:r>
        </a:p>
      </xdr:txBody>
    </xdr:sp>
    <xdr:clientData/>
  </xdr:twoCellAnchor>
  <xdr:twoCellAnchor>
    <xdr:from>
      <xdr:col>6</xdr:col>
      <xdr:colOff>1216025</xdr:colOff>
      <xdr:row>31</xdr:row>
      <xdr:rowOff>396875</xdr:rowOff>
    </xdr:from>
    <xdr:to>
      <xdr:col>14</xdr:col>
      <xdr:colOff>104775</xdr:colOff>
      <xdr:row>31</xdr:row>
      <xdr:rowOff>406400</xdr:rowOff>
    </xdr:to>
    <xdr:sp macro="" textlink="">
      <xdr:nvSpPr>
        <xdr:cNvPr id="19" name="Line 11"/>
        <xdr:cNvSpPr>
          <a:spLocks noChangeShapeType="1"/>
        </xdr:cNvSpPr>
      </xdr:nvSpPr>
      <xdr:spPr bwMode="auto">
        <a:xfrm flipV="1">
          <a:off x="7248525" y="16256000"/>
          <a:ext cx="54451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1209675</xdr:colOff>
      <xdr:row>31</xdr:row>
      <xdr:rowOff>298450</xdr:rowOff>
    </xdr:from>
    <xdr:to>
      <xdr:col>14</xdr:col>
      <xdr:colOff>117475</xdr:colOff>
      <xdr:row>31</xdr:row>
      <xdr:rowOff>298450</xdr:rowOff>
    </xdr:to>
    <xdr:sp macro="" textlink="">
      <xdr:nvSpPr>
        <xdr:cNvPr id="20" name="Line 12"/>
        <xdr:cNvSpPr>
          <a:spLocks noChangeShapeType="1"/>
        </xdr:cNvSpPr>
      </xdr:nvSpPr>
      <xdr:spPr bwMode="auto">
        <a:xfrm>
          <a:off x="7242175" y="16157575"/>
          <a:ext cx="5464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1323975</xdr:colOff>
      <xdr:row>32</xdr:row>
      <xdr:rowOff>282575</xdr:rowOff>
    </xdr:from>
    <xdr:to>
      <xdr:col>14</xdr:col>
      <xdr:colOff>107950</xdr:colOff>
      <xdr:row>32</xdr:row>
      <xdr:rowOff>292100</xdr:rowOff>
    </xdr:to>
    <xdr:sp macro="" textlink="">
      <xdr:nvSpPr>
        <xdr:cNvPr id="21" name="Line 13"/>
        <xdr:cNvSpPr>
          <a:spLocks noChangeShapeType="1"/>
        </xdr:cNvSpPr>
      </xdr:nvSpPr>
      <xdr:spPr bwMode="auto">
        <a:xfrm>
          <a:off x="7356475" y="16776700"/>
          <a:ext cx="53403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1320800</xdr:colOff>
      <xdr:row>32</xdr:row>
      <xdr:rowOff>415925</xdr:rowOff>
    </xdr:from>
    <xdr:to>
      <xdr:col>14</xdr:col>
      <xdr:colOff>142875</xdr:colOff>
      <xdr:row>32</xdr:row>
      <xdr:rowOff>415925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>
          <a:off x="7353300" y="16910050"/>
          <a:ext cx="5378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927100</xdr:colOff>
      <xdr:row>30</xdr:row>
      <xdr:rowOff>238125</xdr:rowOff>
    </xdr:from>
    <xdr:to>
      <xdr:col>6</xdr:col>
      <xdr:colOff>2298700</xdr:colOff>
      <xdr:row>30</xdr:row>
      <xdr:rowOff>558800</xdr:rowOff>
    </xdr:to>
    <xdr:sp macro="" textlink="">
      <xdr:nvSpPr>
        <xdr:cNvPr id="23" name="Rectangle 15"/>
        <xdr:cNvSpPr>
          <a:spLocks noChangeArrowheads="1"/>
        </xdr:cNvSpPr>
      </xdr:nvSpPr>
      <xdr:spPr bwMode="auto">
        <a:xfrm>
          <a:off x="6959600" y="15462250"/>
          <a:ext cx="1371600" cy="320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      件</a:t>
          </a:r>
        </a:p>
      </xdr:txBody>
    </xdr:sp>
    <xdr:clientData/>
  </xdr:twoCellAnchor>
  <xdr:twoCellAnchor>
    <xdr:from>
      <xdr:col>6</xdr:col>
      <xdr:colOff>3505200</xdr:colOff>
      <xdr:row>30</xdr:row>
      <xdr:rowOff>222251</xdr:rowOff>
    </xdr:from>
    <xdr:to>
      <xdr:col>9</xdr:col>
      <xdr:colOff>349250</xdr:colOff>
      <xdr:row>31</xdr:row>
      <xdr:rowOff>19051</xdr:rowOff>
    </xdr:to>
    <xdr:sp macro="" textlink="">
      <xdr:nvSpPr>
        <xdr:cNvPr id="24" name="Rectangle 16"/>
        <xdr:cNvSpPr>
          <a:spLocks noChangeArrowheads="1"/>
        </xdr:cNvSpPr>
      </xdr:nvSpPr>
      <xdr:spPr bwMode="auto">
        <a:xfrm>
          <a:off x="9537700" y="15446376"/>
          <a:ext cx="138430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ctr" rtl="0">
            <a:lnSpc>
              <a:spcPts val="2100"/>
            </a:lnSpc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1,513,000</a:t>
          </a:r>
          <a:endParaRPr lang="ja-JP" altLang="en-US" sz="16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403225</xdr:colOff>
      <xdr:row>30</xdr:row>
      <xdr:rowOff>203200</xdr:rowOff>
    </xdr:from>
    <xdr:to>
      <xdr:col>14</xdr:col>
      <xdr:colOff>63500</xdr:colOff>
      <xdr:row>30</xdr:row>
      <xdr:rowOff>571500</xdr:rowOff>
    </xdr:to>
    <xdr:sp macro="" textlink="">
      <xdr:nvSpPr>
        <xdr:cNvPr id="25" name="Rectangle 17"/>
        <xdr:cNvSpPr>
          <a:spLocks noChangeArrowheads="1"/>
        </xdr:cNvSpPr>
      </xdr:nvSpPr>
      <xdr:spPr bwMode="auto">
        <a:xfrm>
          <a:off x="11468100" y="15427325"/>
          <a:ext cx="1184275" cy="368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2,420</a:t>
          </a:r>
          <a:endParaRPr lang="ja-JP" altLang="en-US" sz="18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866775</xdr:colOff>
      <xdr:row>31</xdr:row>
      <xdr:rowOff>495300</xdr:rowOff>
    </xdr:from>
    <xdr:to>
      <xdr:col>6</xdr:col>
      <xdr:colOff>2238375</xdr:colOff>
      <xdr:row>32</xdr:row>
      <xdr:rowOff>180975</xdr:rowOff>
    </xdr:to>
    <xdr:sp macro="" textlink="">
      <xdr:nvSpPr>
        <xdr:cNvPr id="26" name="Rectangle 18"/>
        <xdr:cNvSpPr>
          <a:spLocks noChangeArrowheads="1"/>
        </xdr:cNvSpPr>
      </xdr:nvSpPr>
      <xdr:spPr bwMode="auto">
        <a:xfrm>
          <a:off x="6899275" y="16354425"/>
          <a:ext cx="1371600" cy="320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      件</a:t>
          </a:r>
        </a:p>
      </xdr:txBody>
    </xdr:sp>
    <xdr:clientData/>
  </xdr:twoCellAnchor>
  <xdr:twoCellAnchor>
    <xdr:from>
      <xdr:col>2</xdr:col>
      <xdr:colOff>1095375</xdr:colOff>
      <xdr:row>24</xdr:row>
      <xdr:rowOff>222250</xdr:rowOff>
    </xdr:from>
    <xdr:to>
      <xdr:col>9</xdr:col>
      <xdr:colOff>492124</xdr:colOff>
      <xdr:row>27</xdr:row>
      <xdr:rowOff>63499</xdr:rowOff>
    </xdr:to>
    <xdr:sp macro="" textlink="">
      <xdr:nvSpPr>
        <xdr:cNvPr id="29" name="AutoShape 21"/>
        <xdr:cNvSpPr>
          <a:spLocks noChangeArrowheads="1"/>
        </xdr:cNvSpPr>
      </xdr:nvSpPr>
      <xdr:spPr bwMode="auto">
        <a:xfrm>
          <a:off x="1857375" y="11636375"/>
          <a:ext cx="9207499" cy="1746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24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～お願い～</a:t>
          </a:r>
        </a:p>
        <a:p>
          <a:pPr algn="l" rtl="0">
            <a:lnSpc>
              <a:spcPts val="24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営業店へご依頼の際は、営業店窓口に備え付けの</a:t>
          </a:r>
        </a:p>
        <a:p>
          <a:pPr algn="l" rtl="0">
            <a:lnSpc>
              <a:spcPts val="24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「一括専用振込依頼書　兼　口座振替依頼書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+mn-ea"/>
              <a:ea typeface="+mn-ea"/>
            </a:rPr>
            <a:t>兼ロット送付書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+mn-ea"/>
              <a:ea typeface="+mn-ea"/>
            </a:rPr>
            <a:t>」　をご記入の上</a:t>
          </a:r>
        </a:p>
        <a:p>
          <a:pPr algn="l" rtl="0">
            <a:lnSpc>
              <a:spcPts val="24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ご提出をお願いいたします。</a:t>
          </a:r>
        </a:p>
      </xdr:txBody>
    </xdr:sp>
    <xdr:clientData/>
  </xdr:twoCellAnchor>
  <xdr:twoCellAnchor>
    <xdr:from>
      <xdr:col>16</xdr:col>
      <xdr:colOff>409576</xdr:colOff>
      <xdr:row>10</xdr:row>
      <xdr:rowOff>285750</xdr:rowOff>
    </xdr:from>
    <xdr:to>
      <xdr:col>16</xdr:col>
      <xdr:colOff>825500</xdr:colOff>
      <xdr:row>18</xdr:row>
      <xdr:rowOff>285750</xdr:rowOff>
    </xdr:to>
    <xdr:sp macro="" textlink="">
      <xdr:nvSpPr>
        <xdr:cNvPr id="30" name="AutoShape 22"/>
        <xdr:cNvSpPr>
          <a:spLocks noChangeArrowheads="1"/>
        </xdr:cNvSpPr>
      </xdr:nvSpPr>
      <xdr:spPr bwMode="auto">
        <a:xfrm>
          <a:off x="13204826" y="2809875"/>
          <a:ext cx="415924" cy="5080000"/>
        </a:xfrm>
        <a:prstGeom prst="wedgeRoundRectCallout">
          <a:avLst>
            <a:gd name="adj1" fmla="val -162304"/>
            <a:gd name="adj2" fmla="val -18240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ctr" rtl="0">
            <a:lnSpc>
              <a:spcPts val="24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手数料は自動的に算出されます</a:t>
          </a:r>
        </a:p>
        <a:p>
          <a:pPr algn="ctr" rtl="0">
            <a:lnSpc>
              <a:spcPts val="24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2</xdr:col>
      <xdr:colOff>447675</xdr:colOff>
      <xdr:row>0</xdr:row>
      <xdr:rowOff>190500</xdr:rowOff>
    </xdr:from>
    <xdr:to>
      <xdr:col>4</xdr:col>
      <xdr:colOff>146050</xdr:colOff>
      <xdr:row>2</xdr:row>
      <xdr:rowOff>47625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209675" y="190500"/>
          <a:ext cx="2889250" cy="587375"/>
        </a:xfrm>
        <a:prstGeom prst="wedgeRoundRectCallout">
          <a:avLst>
            <a:gd name="adj1" fmla="val 21944"/>
            <a:gd name="adj2" fmla="val 1064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取引店を入力してください。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47624</xdr:colOff>
      <xdr:row>4</xdr:row>
      <xdr:rowOff>127000</xdr:rowOff>
    </xdr:from>
    <xdr:to>
      <xdr:col>3</xdr:col>
      <xdr:colOff>1412875</xdr:colOff>
      <xdr:row>5</xdr:row>
      <xdr:rowOff>206376</xdr:rowOff>
    </xdr:to>
    <xdr:sp macro="" textlink="">
      <xdr:nvSpPr>
        <xdr:cNvPr id="32" name="AutoShape 24"/>
        <xdr:cNvSpPr>
          <a:spLocks noChangeArrowheads="1"/>
        </xdr:cNvSpPr>
      </xdr:nvSpPr>
      <xdr:spPr bwMode="auto">
        <a:xfrm>
          <a:off x="47624" y="1476375"/>
          <a:ext cx="3857626" cy="301626"/>
        </a:xfrm>
        <a:prstGeom prst="wedgeRoundRectCallout">
          <a:avLst>
            <a:gd name="adj1" fmla="val -12254"/>
            <a:gd name="adj2" fmla="val 1556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ご依頼人名をカタカナで入力ください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16</xdr:col>
      <xdr:colOff>206375</xdr:colOff>
      <xdr:row>1</xdr:row>
      <xdr:rowOff>190501</xdr:rowOff>
    </xdr:from>
    <xdr:to>
      <xdr:col>20</xdr:col>
      <xdr:colOff>254000</xdr:colOff>
      <xdr:row>3</xdr:row>
      <xdr:rowOff>47626</xdr:rowOff>
    </xdr:to>
    <xdr:sp macro="" textlink="">
      <xdr:nvSpPr>
        <xdr:cNvPr id="34" name="AutoShape 26"/>
        <xdr:cNvSpPr>
          <a:spLocks noChangeArrowheads="1"/>
        </xdr:cNvSpPr>
      </xdr:nvSpPr>
      <xdr:spPr bwMode="auto">
        <a:xfrm>
          <a:off x="13001625" y="698501"/>
          <a:ext cx="3175000" cy="476250"/>
        </a:xfrm>
        <a:prstGeom prst="wedgeRoundRectCallout">
          <a:avLst>
            <a:gd name="adj1" fmla="val -63287"/>
            <a:gd name="adj2" fmla="val 762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ご依頼日を入力してください。</a:t>
          </a:r>
        </a:p>
      </xdr:txBody>
    </xdr:sp>
    <xdr:clientData/>
  </xdr:twoCellAnchor>
  <xdr:twoCellAnchor>
    <xdr:from>
      <xdr:col>16</xdr:col>
      <xdr:colOff>698501</xdr:colOff>
      <xdr:row>31</xdr:row>
      <xdr:rowOff>460375</xdr:rowOff>
    </xdr:from>
    <xdr:to>
      <xdr:col>25</xdr:col>
      <xdr:colOff>31751</xdr:colOff>
      <xdr:row>33</xdr:row>
      <xdr:rowOff>650875</xdr:rowOff>
    </xdr:to>
    <xdr:sp macro="" textlink="">
      <xdr:nvSpPr>
        <xdr:cNvPr id="35" name="AutoShape 27"/>
        <xdr:cNvSpPr>
          <a:spLocks noChangeArrowheads="1"/>
        </xdr:cNvSpPr>
      </xdr:nvSpPr>
      <xdr:spPr bwMode="auto">
        <a:xfrm>
          <a:off x="13493751" y="16652875"/>
          <a:ext cx="6096000" cy="1460500"/>
        </a:xfrm>
        <a:prstGeom prst="wedgeRoundRectCallout">
          <a:avLst>
            <a:gd name="adj1" fmla="val -67846"/>
            <a:gd name="adj2" fmla="val -3796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2300"/>
            </a:lnSpc>
            <a:defRPr sz="1000"/>
          </a:pPr>
          <a:r>
            <a:rPr lang="ja-JP" altLang="ja-JP" sz="1800" b="1" i="0" baseline="0">
              <a:effectLst/>
              <a:latin typeface="+mj-ea"/>
              <a:ea typeface="+mj-ea"/>
              <a:cs typeface="+mn-cs"/>
            </a:rPr>
            <a:t>小計・合計</a:t>
          </a:r>
          <a:r>
            <a:rPr lang="ja-JP" altLang="en-US" sz="1800" b="1" i="0" baseline="0">
              <a:effectLst/>
              <a:latin typeface="+mj-ea"/>
              <a:ea typeface="+mj-ea"/>
              <a:cs typeface="+mn-cs"/>
            </a:rPr>
            <a:t>の件数・金額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+mj-ea"/>
              <a:ea typeface="+mj-ea"/>
            </a:rPr>
            <a:t>は自動的に算出されます。</a:t>
          </a:r>
        </a:p>
        <a:p>
          <a:pPr algn="ctr" rtl="0">
            <a:lnSpc>
              <a:spcPts val="2300"/>
            </a:lnSpc>
            <a:defRPr sz="1000"/>
          </a:pPr>
          <a:endParaRPr lang="ja-JP" altLang="en-US" sz="1800" b="1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2300"/>
            </a:lnSpc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+mj-ea"/>
              <a:ea typeface="+mj-ea"/>
            </a:rPr>
            <a:t>件数は金額列に１円以上の入力がある場合にカウントします。</a:t>
          </a:r>
        </a:p>
      </xdr:txBody>
    </xdr:sp>
    <xdr:clientData/>
  </xdr:twoCellAnchor>
  <xdr:twoCellAnchor>
    <xdr:from>
      <xdr:col>2</xdr:col>
      <xdr:colOff>1111250</xdr:colOff>
      <xdr:row>22</xdr:row>
      <xdr:rowOff>190500</xdr:rowOff>
    </xdr:from>
    <xdr:to>
      <xdr:col>10</xdr:col>
      <xdr:colOff>31750</xdr:colOff>
      <xdr:row>23</xdr:row>
      <xdr:rowOff>425450</xdr:rowOff>
    </xdr:to>
    <xdr:sp macro="" textlink="">
      <xdr:nvSpPr>
        <xdr:cNvPr id="36" name="AutoShape 10"/>
        <xdr:cNvSpPr>
          <a:spLocks noChangeArrowheads="1"/>
        </xdr:cNvSpPr>
      </xdr:nvSpPr>
      <xdr:spPr bwMode="auto">
        <a:xfrm>
          <a:off x="1873250" y="10620375"/>
          <a:ext cx="9223375" cy="869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0" bIns="0" anchor="ctr" upright="1"/>
        <a:lstStyle/>
        <a:p>
          <a:pPr algn="ctr" rtl="0" eaLnBrk="1" fontAlgn="auto" latinLnBrk="0" hangingPunct="1"/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2回目からはお振込先</a:t>
          </a:r>
          <a:r>
            <a:rPr lang="ja-JP" altLang="en-US" sz="1600" b="1" i="0" baseline="0">
              <a:effectLst/>
              <a:latin typeface="+mn-lt"/>
              <a:ea typeface="+mn-ea"/>
              <a:cs typeface="+mn-cs"/>
            </a:rPr>
            <a:t>が同一であれば、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日付と金額</a:t>
          </a:r>
          <a:r>
            <a:rPr lang="ja-JP" altLang="en-US" sz="1600" b="1" i="0" baseline="0"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入力</a:t>
          </a:r>
          <a:r>
            <a:rPr lang="ja-JP" altLang="en-US" sz="1600" b="1" i="0" baseline="0">
              <a:effectLst/>
              <a:latin typeface="+mn-lt"/>
              <a:ea typeface="+mn-ea"/>
              <a:cs typeface="+mn-cs"/>
            </a:rPr>
            <a:t>することでご利用いただけます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。</a:t>
          </a:r>
          <a:endParaRPr lang="ja-JP" altLang="ja-JP" sz="1600">
            <a:effectLst/>
          </a:endParaRPr>
        </a:p>
      </xdr:txBody>
    </xdr:sp>
    <xdr:clientData/>
  </xdr:twoCellAnchor>
  <xdr:twoCellAnchor>
    <xdr:from>
      <xdr:col>6</xdr:col>
      <xdr:colOff>1000125</xdr:colOff>
      <xdr:row>15</xdr:row>
      <xdr:rowOff>174625</xdr:rowOff>
    </xdr:from>
    <xdr:to>
      <xdr:col>6</xdr:col>
      <xdr:colOff>1714500</xdr:colOff>
      <xdr:row>16</xdr:row>
      <xdr:rowOff>174625</xdr:rowOff>
    </xdr:to>
    <xdr:sp macro="" textlink="">
      <xdr:nvSpPr>
        <xdr:cNvPr id="37" name="フローチャート : 結合子 36"/>
        <xdr:cNvSpPr/>
      </xdr:nvSpPr>
      <xdr:spPr bwMode="auto">
        <a:xfrm>
          <a:off x="7032625" y="5873750"/>
          <a:ext cx="714375" cy="63500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000" b="1"/>
            <a:t>印</a:t>
          </a:r>
        </a:p>
      </xdr:txBody>
    </xdr:sp>
    <xdr:clientData/>
  </xdr:twoCellAnchor>
  <xdr:twoCellAnchor>
    <xdr:from>
      <xdr:col>2</xdr:col>
      <xdr:colOff>111126</xdr:colOff>
      <xdr:row>33</xdr:row>
      <xdr:rowOff>428625</xdr:rowOff>
    </xdr:from>
    <xdr:to>
      <xdr:col>5</xdr:col>
      <xdr:colOff>523876</xdr:colOff>
      <xdr:row>33</xdr:row>
      <xdr:rowOff>952500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>
          <a:off x="873126" y="17557750"/>
          <a:ext cx="4413250" cy="523875"/>
        </a:xfrm>
        <a:prstGeom prst="wedgeRoundRectCallout">
          <a:avLst>
            <a:gd name="adj1" fmla="val -6810"/>
            <a:gd name="adj2" fmla="val -17017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22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合計は１ページ目に表示されます。</a:t>
          </a:r>
        </a:p>
      </xdr:txBody>
    </xdr:sp>
    <xdr:clientData/>
  </xdr:twoCellAnchor>
  <xdr:twoCellAnchor>
    <xdr:from>
      <xdr:col>23</xdr:col>
      <xdr:colOff>428625</xdr:colOff>
      <xdr:row>11</xdr:row>
      <xdr:rowOff>127000</xdr:rowOff>
    </xdr:from>
    <xdr:to>
      <xdr:col>26</xdr:col>
      <xdr:colOff>269875</xdr:colOff>
      <xdr:row>13</xdr:row>
      <xdr:rowOff>412749</xdr:rowOff>
    </xdr:to>
    <xdr:sp macro="" textlink="">
      <xdr:nvSpPr>
        <xdr:cNvPr id="41" name="AutoShape 24"/>
        <xdr:cNvSpPr>
          <a:spLocks noChangeArrowheads="1"/>
        </xdr:cNvSpPr>
      </xdr:nvSpPr>
      <xdr:spPr bwMode="auto">
        <a:xfrm>
          <a:off x="18399125" y="3286125"/>
          <a:ext cx="2111375" cy="1555749"/>
        </a:xfrm>
        <a:prstGeom prst="wedgeRoundRectCallout">
          <a:avLst>
            <a:gd name="adj1" fmla="val -63588"/>
            <a:gd name="adj2" fmla="val 2758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手数料改定時は</a:t>
          </a: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１ページ目に</a:t>
          </a: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金額を入力して</a:t>
          </a: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ください。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381000</xdr:colOff>
      <xdr:row>31</xdr:row>
      <xdr:rowOff>492125</xdr:rowOff>
    </xdr:from>
    <xdr:to>
      <xdr:col>14</xdr:col>
      <xdr:colOff>41275</xdr:colOff>
      <xdr:row>32</xdr:row>
      <xdr:rowOff>225425</xdr:rowOff>
    </xdr:to>
    <xdr:sp macro="" textlink="">
      <xdr:nvSpPr>
        <xdr:cNvPr id="38" name="Rectangle 17"/>
        <xdr:cNvSpPr>
          <a:spLocks noChangeArrowheads="1"/>
        </xdr:cNvSpPr>
      </xdr:nvSpPr>
      <xdr:spPr bwMode="auto">
        <a:xfrm>
          <a:off x="11445875" y="16351250"/>
          <a:ext cx="1184275" cy="368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2,420</a:t>
          </a:r>
          <a:endParaRPr lang="ja-JP" altLang="en-US" sz="18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3508375</xdr:colOff>
      <xdr:row>31</xdr:row>
      <xdr:rowOff>539751</xdr:rowOff>
    </xdr:from>
    <xdr:to>
      <xdr:col>9</xdr:col>
      <xdr:colOff>352425</xdr:colOff>
      <xdr:row>32</xdr:row>
      <xdr:rowOff>254000</xdr:rowOff>
    </xdr:to>
    <xdr:sp macro="" textlink="">
      <xdr:nvSpPr>
        <xdr:cNvPr id="40" name="Rectangle 16"/>
        <xdr:cNvSpPr>
          <a:spLocks noChangeArrowheads="1"/>
        </xdr:cNvSpPr>
      </xdr:nvSpPr>
      <xdr:spPr bwMode="auto">
        <a:xfrm>
          <a:off x="9540875" y="16398876"/>
          <a:ext cx="1384300" cy="3492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ctr" rtl="0">
            <a:lnSpc>
              <a:spcPts val="2100"/>
            </a:lnSpc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1,513,000</a:t>
          </a:r>
          <a:endParaRPr lang="ja-JP" altLang="en-US" sz="16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2746375</xdr:colOff>
      <xdr:row>32</xdr:row>
      <xdr:rowOff>190500</xdr:rowOff>
    </xdr:from>
    <xdr:to>
      <xdr:col>6</xdr:col>
      <xdr:colOff>3460750</xdr:colOff>
      <xdr:row>33</xdr:row>
      <xdr:rowOff>190500</xdr:rowOff>
    </xdr:to>
    <xdr:sp macro="" textlink="">
      <xdr:nvSpPr>
        <xdr:cNvPr id="43" name="フローチャート : 結合子 42"/>
        <xdr:cNvSpPr/>
      </xdr:nvSpPr>
      <xdr:spPr bwMode="auto">
        <a:xfrm>
          <a:off x="8778875" y="16684625"/>
          <a:ext cx="714375" cy="63500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000" b="1"/>
            <a:t>印</a:t>
          </a:r>
        </a:p>
      </xdr:txBody>
    </xdr:sp>
    <xdr:clientData/>
  </xdr:twoCellAnchor>
  <xdr:twoCellAnchor>
    <xdr:from>
      <xdr:col>6</xdr:col>
      <xdr:colOff>2730500</xdr:colOff>
      <xdr:row>31</xdr:row>
      <xdr:rowOff>95250</xdr:rowOff>
    </xdr:from>
    <xdr:to>
      <xdr:col>6</xdr:col>
      <xdr:colOff>3444875</xdr:colOff>
      <xdr:row>32</xdr:row>
      <xdr:rowOff>95250</xdr:rowOff>
    </xdr:to>
    <xdr:sp macro="" textlink="">
      <xdr:nvSpPr>
        <xdr:cNvPr id="45" name="フローチャート : 結合子 44"/>
        <xdr:cNvSpPr/>
      </xdr:nvSpPr>
      <xdr:spPr bwMode="auto">
        <a:xfrm>
          <a:off x="8763000" y="15954375"/>
          <a:ext cx="714375" cy="63500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000" b="1"/>
            <a:t>印</a:t>
          </a:r>
        </a:p>
      </xdr:txBody>
    </xdr:sp>
    <xdr:clientData/>
  </xdr:twoCellAnchor>
  <xdr:twoCellAnchor>
    <xdr:from>
      <xdr:col>21</xdr:col>
      <xdr:colOff>1</xdr:colOff>
      <xdr:row>2</xdr:row>
      <xdr:rowOff>0</xdr:rowOff>
    </xdr:from>
    <xdr:to>
      <xdr:col>22</xdr:col>
      <xdr:colOff>619126</xdr:colOff>
      <xdr:row>9</xdr:row>
      <xdr:rowOff>15875</xdr:rowOff>
    </xdr:to>
    <xdr:sp macro="" textlink="">
      <xdr:nvSpPr>
        <xdr:cNvPr id="5" name="右中かっこ 4"/>
        <xdr:cNvSpPr/>
      </xdr:nvSpPr>
      <xdr:spPr bwMode="auto">
        <a:xfrm>
          <a:off x="16605251" y="730250"/>
          <a:ext cx="1301750" cy="1873250"/>
        </a:xfrm>
        <a:prstGeom prst="rightBrace">
          <a:avLst>
            <a:gd name="adj1" fmla="val 3395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381001</xdr:colOff>
      <xdr:row>3</xdr:row>
      <xdr:rowOff>31749</xdr:rowOff>
    </xdr:from>
    <xdr:to>
      <xdr:col>26</xdr:col>
      <xdr:colOff>428626</xdr:colOff>
      <xdr:row>8</xdr:row>
      <xdr:rowOff>79375</xdr:rowOff>
    </xdr:to>
    <xdr:sp macro="" textlink="">
      <xdr:nvSpPr>
        <xdr:cNvPr id="7" name="正方形/長方形 6"/>
        <xdr:cNvSpPr/>
      </xdr:nvSpPr>
      <xdr:spPr bwMode="auto">
        <a:xfrm>
          <a:off x="18351501" y="873124"/>
          <a:ext cx="2317750" cy="11588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 b="1" i="0"/>
            <a:t>１ページ目に</a:t>
          </a:r>
        </a:p>
        <a:p>
          <a:pPr algn="l"/>
          <a:r>
            <a:rPr kumimoji="1" lang="ja-JP" altLang="en-US" sz="2000" b="1" i="0"/>
            <a:t>各項目を入力</a:t>
          </a:r>
        </a:p>
        <a:p>
          <a:pPr algn="l"/>
          <a:r>
            <a:rPr kumimoji="1" lang="ja-JP" altLang="en-US" sz="2000" b="1" i="0"/>
            <a:t>してください</a:t>
          </a:r>
        </a:p>
      </xdr:txBody>
    </xdr:sp>
    <xdr:clientData/>
  </xdr:twoCellAnchor>
  <xdr:twoCellAnchor>
    <xdr:from>
      <xdr:col>10</xdr:col>
      <xdr:colOff>269875</xdr:colOff>
      <xdr:row>16</xdr:row>
      <xdr:rowOff>63500</xdr:rowOff>
    </xdr:from>
    <xdr:to>
      <xdr:col>16</xdr:col>
      <xdr:colOff>254000</xdr:colOff>
      <xdr:row>17</xdr:row>
      <xdr:rowOff>301625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>
          <a:off x="11334750" y="6397625"/>
          <a:ext cx="1714500" cy="873125"/>
        </a:xfrm>
        <a:prstGeom prst="wedgeRoundRectCallout">
          <a:avLst>
            <a:gd name="adj1" fmla="val -63283"/>
            <a:gd name="adj2" fmla="val -18552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金額は数字で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入力ください。</a:t>
          </a:r>
        </a:p>
        <a:p>
          <a:pPr algn="l" rtl="0">
            <a:lnSpc>
              <a:spcPts val="2200"/>
            </a:lnSpc>
            <a:defRPr sz="1000"/>
          </a:pPr>
          <a:endParaRPr lang="ja-JP" altLang="en-US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127000</xdr:colOff>
      <xdr:row>4</xdr:row>
      <xdr:rowOff>142874</xdr:rowOff>
    </xdr:from>
    <xdr:to>
      <xdr:col>21</xdr:col>
      <xdr:colOff>158750</xdr:colOff>
      <xdr:row>6</xdr:row>
      <xdr:rowOff>206375</xdr:rowOff>
    </xdr:to>
    <xdr:sp macro="" textlink="">
      <xdr:nvSpPr>
        <xdr:cNvPr id="33" name="AutoShape 25"/>
        <xdr:cNvSpPr>
          <a:spLocks noChangeArrowheads="1"/>
        </xdr:cNvSpPr>
      </xdr:nvSpPr>
      <xdr:spPr bwMode="auto">
        <a:xfrm>
          <a:off x="12922250" y="1206499"/>
          <a:ext cx="3841750" cy="508001"/>
        </a:xfrm>
        <a:prstGeom prst="wedgeRoundRectCallout">
          <a:avLst>
            <a:gd name="adj1" fmla="val -69758"/>
            <a:gd name="adj2" fmla="val 229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お振込指定日を入力してください。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650874</xdr:colOff>
      <xdr:row>27</xdr:row>
      <xdr:rowOff>412750</xdr:rowOff>
    </xdr:from>
    <xdr:to>
      <xdr:col>10</xdr:col>
      <xdr:colOff>412750</xdr:colOff>
      <xdr:row>29</xdr:row>
      <xdr:rowOff>444500</xdr:rowOff>
    </xdr:to>
    <xdr:sp macro="" textlink="">
      <xdr:nvSpPr>
        <xdr:cNvPr id="44" name="AutoShape 9"/>
        <xdr:cNvSpPr>
          <a:spLocks noChangeArrowheads="1"/>
        </xdr:cNvSpPr>
      </xdr:nvSpPr>
      <xdr:spPr bwMode="auto">
        <a:xfrm>
          <a:off x="3143249" y="14017625"/>
          <a:ext cx="8334376" cy="1301750"/>
        </a:xfrm>
        <a:prstGeom prst="wedgeRoundRectCallout">
          <a:avLst>
            <a:gd name="adj1" fmla="val 38681"/>
            <a:gd name="adj2" fmla="val 75400"/>
            <a:gd name="adj3" fmla="val 16667"/>
          </a:avLst>
        </a:prstGeom>
        <a:solidFill>
          <a:srgbClr val="92D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rtl="0" eaLnBrk="1" fontAlgn="auto" latinLnBrk="0" hangingPunct="1"/>
          <a:r>
            <a:rPr lang="ja-JP" altLang="en-US" sz="1800" b="0" i="0" baseline="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lang="ja-JP" altLang="ja-JP" sz="1800" b="0" i="0" baseline="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印刷後に明細を手書きで修正した場合は、小計・合計も二重線で抹消し</a:t>
          </a:r>
          <a:endParaRPr lang="ja-JP" altLang="ja-JP" sz="1800" b="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rtl="0" eaLnBrk="1" fontAlgn="auto" latinLnBrk="0" hangingPunct="1"/>
          <a:r>
            <a:rPr lang="ja-JP" altLang="ja-JP" sz="1800" b="0" i="0" baseline="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lang="ja-JP" altLang="en-US" sz="1800" b="0" i="0" baseline="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lang="ja-JP" altLang="ja-JP" sz="1800" b="0" i="0" baseline="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訂正印を押印の上、正しい小計・合計を手書きで記入してください。</a:t>
          </a:r>
          <a:endParaRPr lang="ja-JP" altLang="ja-JP" sz="1800" b="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2045154</xdr:colOff>
      <xdr:row>31</xdr:row>
      <xdr:rowOff>194582</xdr:rowOff>
    </xdr:from>
    <xdr:to>
      <xdr:col>6</xdr:col>
      <xdr:colOff>2540454</xdr:colOff>
      <xdr:row>31</xdr:row>
      <xdr:rowOff>613682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8073118" y="15951653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2031546</xdr:colOff>
      <xdr:row>32</xdr:row>
      <xdr:rowOff>194582</xdr:rowOff>
    </xdr:from>
    <xdr:to>
      <xdr:col>6</xdr:col>
      <xdr:colOff>2526846</xdr:colOff>
      <xdr:row>32</xdr:row>
      <xdr:rowOff>613682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8064046" y="16720457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2034268</xdr:colOff>
      <xdr:row>65</xdr:row>
      <xdr:rowOff>186419</xdr:rowOff>
    </xdr:from>
    <xdr:to>
      <xdr:col>6</xdr:col>
      <xdr:colOff>2529568</xdr:colOff>
      <xdr:row>65</xdr:row>
      <xdr:rowOff>605519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8062232" y="32938812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2034268</xdr:colOff>
      <xdr:row>66</xdr:row>
      <xdr:rowOff>227240</xdr:rowOff>
    </xdr:from>
    <xdr:to>
      <xdr:col>6</xdr:col>
      <xdr:colOff>2529568</xdr:colOff>
      <xdr:row>67</xdr:row>
      <xdr:rowOff>79376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8066768" y="35009365"/>
          <a:ext cx="495300" cy="487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2399394</xdr:colOff>
      <xdr:row>10</xdr:row>
      <xdr:rowOff>208643</xdr:rowOff>
    </xdr:from>
    <xdr:to>
      <xdr:col>6</xdr:col>
      <xdr:colOff>3524250</xdr:colOff>
      <xdr:row>10</xdr:row>
      <xdr:rowOff>571500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8431894" y="2764518"/>
          <a:ext cx="1124856" cy="362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(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カタカナ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)</a:t>
          </a: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 fPrintsWithSheet="0"/>
  </xdr:twoCellAnchor>
  <xdr:twoCellAnchor editAs="oneCell">
    <xdr:from>
      <xdr:col>9</xdr:col>
      <xdr:colOff>136072</xdr:colOff>
      <xdr:row>33</xdr:row>
      <xdr:rowOff>81643</xdr:rowOff>
    </xdr:from>
    <xdr:to>
      <xdr:col>13</xdr:col>
      <xdr:colOff>334121</xdr:colOff>
      <xdr:row>33</xdr:row>
      <xdr:rowOff>1020508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08822" y="17090572"/>
          <a:ext cx="1694835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1704975</xdr:colOff>
      <xdr:row>31</xdr:row>
      <xdr:rowOff>180975</xdr:rowOff>
    </xdr:from>
    <xdr:to>
      <xdr:col>68</xdr:col>
      <xdr:colOff>2200275</xdr:colOff>
      <xdr:row>31</xdr:row>
      <xdr:rowOff>600075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7724775" y="15954375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68</xdr:col>
      <xdr:colOff>1704975</xdr:colOff>
      <xdr:row>31</xdr:row>
      <xdr:rowOff>180975</xdr:rowOff>
    </xdr:from>
    <xdr:to>
      <xdr:col>68</xdr:col>
      <xdr:colOff>2200275</xdr:colOff>
      <xdr:row>31</xdr:row>
      <xdr:rowOff>600075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7724775" y="15954375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68</xdr:col>
      <xdr:colOff>1704975</xdr:colOff>
      <xdr:row>65</xdr:row>
      <xdr:rowOff>171450</xdr:rowOff>
    </xdr:from>
    <xdr:to>
      <xdr:col>68</xdr:col>
      <xdr:colOff>2200275</xdr:colOff>
      <xdr:row>65</xdr:row>
      <xdr:rowOff>590550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7724775" y="32975550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2045154</xdr:colOff>
      <xdr:row>31</xdr:row>
      <xdr:rowOff>194582</xdr:rowOff>
    </xdr:from>
    <xdr:to>
      <xdr:col>6</xdr:col>
      <xdr:colOff>2540454</xdr:colOff>
      <xdr:row>31</xdr:row>
      <xdr:rowOff>613682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8064954" y="15977507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2034268</xdr:colOff>
      <xdr:row>65</xdr:row>
      <xdr:rowOff>186419</xdr:rowOff>
    </xdr:from>
    <xdr:to>
      <xdr:col>6</xdr:col>
      <xdr:colOff>2529568</xdr:colOff>
      <xdr:row>65</xdr:row>
      <xdr:rowOff>605519</xdr:rowOff>
    </xdr:to>
    <xdr:sp macro="" textlink="">
      <xdr:nvSpPr>
        <xdr:cNvPr id="12" name="Rectangle 5"/>
        <xdr:cNvSpPr>
          <a:spLocks noChangeArrowheads="1"/>
        </xdr:cNvSpPr>
      </xdr:nvSpPr>
      <xdr:spPr bwMode="auto">
        <a:xfrm>
          <a:off x="8054068" y="33000044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2367644</xdr:colOff>
      <xdr:row>10</xdr:row>
      <xdr:rowOff>240394</xdr:rowOff>
    </xdr:from>
    <xdr:to>
      <xdr:col>7</xdr:col>
      <xdr:colOff>258536</xdr:colOff>
      <xdr:row>10</xdr:row>
      <xdr:rowOff>555626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8400144" y="2796269"/>
          <a:ext cx="1446892" cy="31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(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カタカナ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)</a:t>
          </a: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 fPrintsWithSheet="0"/>
  </xdr:twoCellAnchor>
  <xdr:twoCellAnchor editAs="oneCell">
    <xdr:from>
      <xdr:col>9</xdr:col>
      <xdr:colOff>149681</xdr:colOff>
      <xdr:row>33</xdr:row>
      <xdr:rowOff>81643</xdr:rowOff>
    </xdr:from>
    <xdr:to>
      <xdr:col>13</xdr:col>
      <xdr:colOff>359069</xdr:colOff>
      <xdr:row>33</xdr:row>
      <xdr:rowOff>1020508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22431" y="17090572"/>
          <a:ext cx="1706174" cy="9388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2045154</xdr:colOff>
      <xdr:row>31</xdr:row>
      <xdr:rowOff>194582</xdr:rowOff>
    </xdr:from>
    <xdr:to>
      <xdr:col>6</xdr:col>
      <xdr:colOff>2540454</xdr:colOff>
      <xdr:row>31</xdr:row>
      <xdr:rowOff>613682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8064954" y="15977507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2034268</xdr:colOff>
      <xdr:row>65</xdr:row>
      <xdr:rowOff>186419</xdr:rowOff>
    </xdr:from>
    <xdr:to>
      <xdr:col>6</xdr:col>
      <xdr:colOff>2529568</xdr:colOff>
      <xdr:row>65</xdr:row>
      <xdr:rowOff>605519</xdr:rowOff>
    </xdr:to>
    <xdr:sp macro="" textlink="">
      <xdr:nvSpPr>
        <xdr:cNvPr id="8" name="Rectangle 5"/>
        <xdr:cNvSpPr>
          <a:spLocks noChangeArrowheads="1"/>
        </xdr:cNvSpPr>
      </xdr:nvSpPr>
      <xdr:spPr bwMode="auto">
        <a:xfrm>
          <a:off x="8054068" y="34114469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2367644</xdr:colOff>
      <xdr:row>10</xdr:row>
      <xdr:rowOff>240394</xdr:rowOff>
    </xdr:from>
    <xdr:to>
      <xdr:col>7</xdr:col>
      <xdr:colOff>258536</xdr:colOff>
      <xdr:row>10</xdr:row>
      <xdr:rowOff>555626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8387444" y="2821669"/>
          <a:ext cx="1453242" cy="31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(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カタカナ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)</a:t>
          </a: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 fPrintsWithSheet="0"/>
  </xdr:twoCellAnchor>
  <xdr:twoCellAnchor editAs="oneCell">
    <xdr:from>
      <xdr:col>9</xdr:col>
      <xdr:colOff>149681</xdr:colOff>
      <xdr:row>33</xdr:row>
      <xdr:rowOff>81643</xdr:rowOff>
    </xdr:from>
    <xdr:to>
      <xdr:col>13</xdr:col>
      <xdr:colOff>359069</xdr:colOff>
      <xdr:row>33</xdr:row>
      <xdr:rowOff>1020508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22431" y="17121868"/>
          <a:ext cx="1714338" cy="9388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2045154</xdr:colOff>
      <xdr:row>31</xdr:row>
      <xdr:rowOff>194582</xdr:rowOff>
    </xdr:from>
    <xdr:to>
      <xdr:col>6</xdr:col>
      <xdr:colOff>2540454</xdr:colOff>
      <xdr:row>31</xdr:row>
      <xdr:rowOff>613682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8064954" y="15948932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2034268</xdr:colOff>
      <xdr:row>65</xdr:row>
      <xdr:rowOff>186419</xdr:rowOff>
    </xdr:from>
    <xdr:to>
      <xdr:col>6</xdr:col>
      <xdr:colOff>2529568</xdr:colOff>
      <xdr:row>65</xdr:row>
      <xdr:rowOff>605519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8054068" y="34076369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2367644</xdr:colOff>
      <xdr:row>10</xdr:row>
      <xdr:rowOff>240394</xdr:rowOff>
    </xdr:from>
    <xdr:to>
      <xdr:col>7</xdr:col>
      <xdr:colOff>258536</xdr:colOff>
      <xdr:row>10</xdr:row>
      <xdr:rowOff>555626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8387444" y="2793094"/>
          <a:ext cx="1453242" cy="31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(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カタカナ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)</a:t>
          </a: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 fPrintsWithSheet="0"/>
  </xdr:twoCellAnchor>
  <xdr:twoCellAnchor editAs="oneCell">
    <xdr:from>
      <xdr:col>9</xdr:col>
      <xdr:colOff>149681</xdr:colOff>
      <xdr:row>33</xdr:row>
      <xdr:rowOff>81643</xdr:rowOff>
    </xdr:from>
    <xdr:to>
      <xdr:col>13</xdr:col>
      <xdr:colOff>359069</xdr:colOff>
      <xdr:row>33</xdr:row>
      <xdr:rowOff>1020508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22431" y="17093293"/>
          <a:ext cx="1714338" cy="9388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2045154</xdr:colOff>
      <xdr:row>31</xdr:row>
      <xdr:rowOff>194582</xdr:rowOff>
    </xdr:from>
    <xdr:to>
      <xdr:col>6</xdr:col>
      <xdr:colOff>2540454</xdr:colOff>
      <xdr:row>31</xdr:row>
      <xdr:rowOff>613682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8064954" y="15901307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2034268</xdr:colOff>
      <xdr:row>65</xdr:row>
      <xdr:rowOff>186419</xdr:rowOff>
    </xdr:from>
    <xdr:to>
      <xdr:col>6</xdr:col>
      <xdr:colOff>2529568</xdr:colOff>
      <xdr:row>65</xdr:row>
      <xdr:rowOff>605519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8054068" y="34028744"/>
          <a:ext cx="495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xdr:txBody>
    </xdr:sp>
    <xdr:clientData/>
  </xdr:twoCellAnchor>
  <xdr:twoCellAnchor>
    <xdr:from>
      <xdr:col>6</xdr:col>
      <xdr:colOff>2367644</xdr:colOff>
      <xdr:row>10</xdr:row>
      <xdr:rowOff>240394</xdr:rowOff>
    </xdr:from>
    <xdr:to>
      <xdr:col>7</xdr:col>
      <xdr:colOff>258536</xdr:colOff>
      <xdr:row>10</xdr:row>
      <xdr:rowOff>555626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8387444" y="2745469"/>
          <a:ext cx="1453242" cy="315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(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カタカナ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)</a:t>
          </a: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 fPrintsWithSheet="0"/>
  </xdr:twoCellAnchor>
  <xdr:twoCellAnchor editAs="oneCell">
    <xdr:from>
      <xdr:col>9</xdr:col>
      <xdr:colOff>149681</xdr:colOff>
      <xdr:row>33</xdr:row>
      <xdr:rowOff>81643</xdr:rowOff>
    </xdr:from>
    <xdr:to>
      <xdr:col>13</xdr:col>
      <xdr:colOff>359069</xdr:colOff>
      <xdr:row>33</xdr:row>
      <xdr:rowOff>1020508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22431" y="17045668"/>
          <a:ext cx="1714338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zoomScale="60" zoomScaleNormal="60" workbookViewId="0">
      <selection activeCell="Z9" sqref="Z9"/>
    </sheetView>
  </sheetViews>
  <sheetFormatPr defaultRowHeight="24" x14ac:dyDescent="0.25"/>
  <cols>
    <col min="1" max="1" width="4.125" customWidth="1"/>
    <col min="2" max="2" width="5.875" bestFit="1" customWidth="1"/>
    <col min="3" max="3" width="22.625" customWidth="1"/>
    <col min="4" max="4" width="19.125" style="3" customWidth="1"/>
    <col min="5" max="5" width="10.625" customWidth="1"/>
    <col min="6" max="6" width="16.625" customWidth="1"/>
    <col min="7" max="7" width="46.75" customWidth="1"/>
    <col min="8" max="11" width="6.5" customWidth="1"/>
    <col min="12" max="12" width="0.125" style="1" customWidth="1"/>
    <col min="13" max="14" width="6.625" customWidth="1"/>
    <col min="15" max="15" width="2.625" customWidth="1"/>
    <col min="16" max="16" width="9" hidden="1" customWidth="1"/>
    <col min="17" max="17" width="14.125" customWidth="1"/>
    <col min="25" max="25" width="11.875" customWidth="1"/>
  </cols>
  <sheetData>
    <row r="1" spans="1:27" ht="39.75" customHeight="1" thickBot="1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6"/>
      <c r="M1" s="60"/>
      <c r="N1" s="60"/>
      <c r="O1" s="60"/>
      <c r="P1" s="60"/>
      <c r="Q1" s="343" t="s">
        <v>91</v>
      </c>
      <c r="R1" s="344"/>
      <c r="S1" s="344"/>
      <c r="T1" s="344"/>
      <c r="U1" s="345"/>
      <c r="V1" s="60"/>
      <c r="W1" s="60"/>
      <c r="X1" s="60"/>
      <c r="Y1" s="60"/>
      <c r="Z1" s="4"/>
      <c r="AA1" s="4"/>
    </row>
    <row r="2" spans="1:27" ht="18" customHeight="1" x14ac:dyDescent="0.15">
      <c r="A2" s="263"/>
      <c r="B2" s="64"/>
      <c r="C2" s="263"/>
      <c r="D2" s="316" t="s">
        <v>90</v>
      </c>
      <c r="E2" s="316"/>
      <c r="F2" s="316"/>
      <c r="G2" s="316"/>
      <c r="H2" s="104" t="s">
        <v>60</v>
      </c>
      <c r="I2" s="263"/>
      <c r="J2" s="263"/>
      <c r="K2" s="4"/>
      <c r="L2" s="5"/>
      <c r="M2" s="317" t="s">
        <v>64</v>
      </c>
      <c r="N2" s="317"/>
      <c r="O2" s="317"/>
      <c r="P2" s="4"/>
      <c r="Q2" s="4"/>
      <c r="R2" s="60"/>
      <c r="S2" s="60"/>
      <c r="T2" s="60"/>
      <c r="U2" s="60"/>
      <c r="V2" s="60"/>
      <c r="W2" s="221"/>
      <c r="X2" s="60"/>
      <c r="Y2" s="60"/>
      <c r="Z2" s="4"/>
      <c r="AA2" s="4"/>
    </row>
    <row r="3" spans="1:27" ht="30.75" customHeight="1" x14ac:dyDescent="0.15">
      <c r="A3" s="263"/>
      <c r="B3" s="263"/>
      <c r="C3" s="64"/>
      <c r="D3" s="316"/>
      <c r="E3" s="316"/>
      <c r="F3" s="316"/>
      <c r="G3" s="316"/>
      <c r="H3" s="4"/>
      <c r="I3" s="266">
        <v>1</v>
      </c>
      <c r="J3" s="267" t="s">
        <v>4</v>
      </c>
      <c r="K3" s="266">
        <v>7</v>
      </c>
      <c r="L3" s="66"/>
      <c r="M3" s="267" t="s">
        <v>5</v>
      </c>
      <c r="N3" s="266">
        <v>10</v>
      </c>
      <c r="O3" s="267" t="s">
        <v>7</v>
      </c>
      <c r="P3" s="268" t="s">
        <v>7</v>
      </c>
      <c r="Q3" s="318"/>
      <c r="R3" s="318"/>
      <c r="S3" s="318"/>
      <c r="T3" s="318"/>
      <c r="U3" s="318"/>
      <c r="V3" s="318"/>
      <c r="W3" s="60"/>
      <c r="X3" s="60"/>
      <c r="Y3" s="60"/>
      <c r="Z3" s="4"/>
      <c r="AA3" s="4"/>
    </row>
    <row r="4" spans="1:27" ht="18" customHeight="1" x14ac:dyDescent="0.15">
      <c r="A4" s="263"/>
      <c r="B4" s="325" t="s">
        <v>1</v>
      </c>
      <c r="C4" s="325"/>
      <c r="D4" s="326" t="s">
        <v>98</v>
      </c>
      <c r="E4" s="325" t="s">
        <v>58</v>
      </c>
      <c r="F4" s="263"/>
      <c r="G4" s="263"/>
      <c r="H4" s="263"/>
      <c r="I4" s="4"/>
      <c r="J4" s="4"/>
      <c r="K4" s="4"/>
      <c r="L4" s="269"/>
      <c r="M4" s="4"/>
      <c r="N4" s="4"/>
      <c r="O4" s="4"/>
      <c r="P4" s="60"/>
      <c r="Q4" s="318"/>
      <c r="R4" s="318"/>
      <c r="S4" s="318"/>
      <c r="T4" s="318"/>
      <c r="U4" s="318"/>
      <c r="V4" s="318"/>
      <c r="W4" s="60"/>
      <c r="X4" s="60"/>
      <c r="Y4" s="60"/>
      <c r="Z4" s="4"/>
      <c r="AA4" s="4"/>
    </row>
    <row r="5" spans="1:27" ht="18" customHeight="1" x14ac:dyDescent="0.15">
      <c r="A5" s="263"/>
      <c r="B5" s="325"/>
      <c r="C5" s="325"/>
      <c r="D5" s="327"/>
      <c r="E5" s="328"/>
      <c r="F5" s="263"/>
      <c r="G5" s="263"/>
      <c r="H5" s="4"/>
      <c r="I5" s="4"/>
      <c r="J5" s="4"/>
      <c r="K5" s="4"/>
      <c r="L5" s="5"/>
      <c r="M5" s="4"/>
      <c r="N5" s="4"/>
      <c r="O5" s="4"/>
      <c r="P5" s="4"/>
      <c r="Q5" s="4"/>
      <c r="R5" s="4"/>
      <c r="S5" s="60"/>
      <c r="T5" s="60"/>
      <c r="U5" s="60"/>
      <c r="V5" s="60"/>
      <c r="W5" s="60"/>
      <c r="X5" s="60"/>
      <c r="Y5" s="60"/>
      <c r="Z5" s="4"/>
      <c r="AA5" s="4"/>
    </row>
    <row r="6" spans="1:27" ht="18" customHeight="1" x14ac:dyDescent="0.15">
      <c r="A6" s="263"/>
      <c r="B6" s="263"/>
      <c r="C6" s="263"/>
      <c r="D6" s="263"/>
      <c r="E6" s="263"/>
      <c r="F6" s="263"/>
      <c r="G6" s="319" t="s">
        <v>48</v>
      </c>
      <c r="H6" s="321">
        <v>1</v>
      </c>
      <c r="I6" s="323" t="s">
        <v>4</v>
      </c>
      <c r="J6" s="321">
        <v>7</v>
      </c>
      <c r="K6" s="323" t="s">
        <v>5</v>
      </c>
      <c r="L6" s="265" t="s">
        <v>6</v>
      </c>
      <c r="M6" s="321">
        <v>13</v>
      </c>
      <c r="N6" s="323" t="s">
        <v>7</v>
      </c>
      <c r="O6" s="270"/>
      <c r="P6" s="60"/>
      <c r="Q6" s="318"/>
      <c r="R6" s="318"/>
      <c r="S6" s="318"/>
      <c r="T6" s="318"/>
      <c r="U6" s="318"/>
      <c r="V6" s="318"/>
      <c r="W6" s="60"/>
      <c r="X6" s="60"/>
      <c r="Y6" s="60"/>
      <c r="Z6" s="4"/>
      <c r="AA6" s="4"/>
    </row>
    <row r="7" spans="1:27" ht="27.75" customHeight="1" x14ac:dyDescent="0.2">
      <c r="A7" s="263"/>
      <c r="B7" s="335" t="s">
        <v>59</v>
      </c>
      <c r="C7" s="336"/>
      <c r="D7" s="336"/>
      <c r="E7" s="337"/>
      <c r="F7" s="263"/>
      <c r="G7" s="320"/>
      <c r="H7" s="322"/>
      <c r="I7" s="324"/>
      <c r="J7" s="322"/>
      <c r="K7" s="324"/>
      <c r="L7" s="267"/>
      <c r="M7" s="322"/>
      <c r="N7" s="324"/>
      <c r="O7" s="271"/>
      <c r="P7" s="60"/>
      <c r="Q7" s="318"/>
      <c r="R7" s="318"/>
      <c r="S7" s="318"/>
      <c r="T7" s="318"/>
      <c r="U7" s="318"/>
      <c r="V7" s="318"/>
      <c r="W7" s="60"/>
      <c r="X7" s="60"/>
      <c r="Y7" s="60"/>
      <c r="Z7" s="4"/>
      <c r="AA7" s="4"/>
    </row>
    <row r="8" spans="1:27" ht="18" customHeight="1" x14ac:dyDescent="0.15">
      <c r="A8" s="263"/>
      <c r="B8" s="338" t="s">
        <v>88</v>
      </c>
      <c r="C8" s="338"/>
      <c r="D8" s="338"/>
      <c r="E8" s="338"/>
      <c r="F8" s="263"/>
      <c r="G8" s="263"/>
      <c r="H8" s="263"/>
      <c r="I8" s="263"/>
      <c r="J8" s="263"/>
      <c r="K8" s="263"/>
      <c r="L8" s="66"/>
      <c r="M8" s="263"/>
      <c r="N8" s="263"/>
      <c r="O8" s="263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1:27" ht="21" customHeight="1" x14ac:dyDescent="0.15">
      <c r="A9" s="263"/>
      <c r="B9" s="338"/>
      <c r="C9" s="338"/>
      <c r="D9" s="338"/>
      <c r="E9" s="338"/>
      <c r="F9" s="272" t="s">
        <v>38</v>
      </c>
      <c r="G9" s="339" t="s">
        <v>93</v>
      </c>
      <c r="H9" s="339"/>
      <c r="I9" s="339"/>
      <c r="J9" s="339"/>
      <c r="K9" s="339"/>
      <c r="L9" s="339"/>
      <c r="M9" s="339"/>
      <c r="N9" s="339"/>
      <c r="O9" s="339"/>
      <c r="P9" s="60"/>
      <c r="V9" s="273"/>
      <c r="W9" s="60"/>
      <c r="X9" s="60"/>
      <c r="Y9" s="60"/>
      <c r="Z9" s="4"/>
      <c r="AA9" s="4"/>
    </row>
    <row r="10" spans="1:27" ht="17.25" customHeight="1" x14ac:dyDescent="0.15">
      <c r="A10" s="263"/>
      <c r="B10" s="107"/>
      <c r="C10" s="107"/>
      <c r="D10" s="263"/>
      <c r="E10" s="263"/>
      <c r="F10" s="263"/>
      <c r="G10" s="339"/>
      <c r="H10" s="339"/>
      <c r="I10" s="339"/>
      <c r="J10" s="339"/>
      <c r="K10" s="339"/>
      <c r="L10" s="339"/>
      <c r="M10" s="339"/>
      <c r="N10" s="339"/>
      <c r="O10" s="33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4"/>
      <c r="AA10" s="4"/>
    </row>
    <row r="11" spans="1:27" s="2" customFormat="1" ht="49.5" customHeight="1" thickBot="1" x14ac:dyDescent="0.2">
      <c r="A11" s="263"/>
      <c r="B11" s="264"/>
      <c r="C11" s="222" t="s">
        <v>8</v>
      </c>
      <c r="D11" s="223" t="s">
        <v>9</v>
      </c>
      <c r="E11" s="224" t="s">
        <v>63</v>
      </c>
      <c r="F11" s="223" t="s">
        <v>11</v>
      </c>
      <c r="G11" s="225" t="s">
        <v>32</v>
      </c>
      <c r="H11" s="340" t="s">
        <v>12</v>
      </c>
      <c r="I11" s="340"/>
      <c r="J11" s="340"/>
      <c r="K11" s="340"/>
      <c r="L11" s="66"/>
      <c r="M11" s="341" t="s">
        <v>13</v>
      </c>
      <c r="N11" s="341"/>
      <c r="O11" s="341"/>
      <c r="P11" s="67"/>
      <c r="Q11" s="67"/>
      <c r="R11" s="342" t="s">
        <v>66</v>
      </c>
      <c r="S11" s="342"/>
      <c r="T11" s="342"/>
      <c r="U11" s="342"/>
      <c r="V11" s="342"/>
      <c r="W11" s="342"/>
      <c r="X11" s="342"/>
      <c r="Y11" s="342"/>
      <c r="Z11" s="7"/>
      <c r="AA11" s="7"/>
    </row>
    <row r="12" spans="1:27" ht="50.1" customHeight="1" thickTop="1" x14ac:dyDescent="0.2">
      <c r="A12" s="274"/>
      <c r="B12" s="80">
        <v>1</v>
      </c>
      <c r="C12" s="275" t="s">
        <v>1</v>
      </c>
      <c r="D12" s="276" t="s">
        <v>2</v>
      </c>
      <c r="E12" s="277" t="s">
        <v>18</v>
      </c>
      <c r="F12" s="278">
        <v>1258</v>
      </c>
      <c r="G12" s="279" t="s">
        <v>81</v>
      </c>
      <c r="H12" s="332">
        <v>1000000</v>
      </c>
      <c r="I12" s="332"/>
      <c r="J12" s="332"/>
      <c r="K12" s="332"/>
      <c r="L12" s="105"/>
      <c r="M12" s="306">
        <f t="shared" ref="M12:M31" si="0">IF(H12="","",IF(H12=0,"",IF(AND(C12=$B$4,D12=$D$4,H12&lt;30000),$R$14,IF(AND(C12=$B$4,D12=$D$4,H12&gt;=30000),$S$14,IF(AND(C12=$B$4,D12&lt;&gt;$D$4,H12&lt;30000),$T$14,IF(AND(C12=$B$4,D12&lt;&gt;$D$4,H12&gt;=30000),$U$14,IF(AND(C12&lt;&gt;$B$4,H12&lt;30000),$V$14,$W$14)))))))</f>
        <v>550</v>
      </c>
      <c r="N12" s="306"/>
      <c r="O12" s="306"/>
      <c r="P12" s="60">
        <f t="shared" ref="P12:P31" si="1">IF(H12="","",IF(H12=0,"",1))</f>
        <v>1</v>
      </c>
      <c r="Q12" s="60"/>
      <c r="R12" s="333" t="s">
        <v>22</v>
      </c>
      <c r="S12" s="334"/>
      <c r="T12" s="329" t="s">
        <v>23</v>
      </c>
      <c r="U12" s="330"/>
      <c r="V12" s="329" t="s">
        <v>21</v>
      </c>
      <c r="W12" s="331"/>
      <c r="X12" s="60"/>
      <c r="Y12" s="60"/>
      <c r="Z12" s="4"/>
      <c r="AA12" s="4"/>
    </row>
    <row r="13" spans="1:27" ht="50.1" customHeight="1" x14ac:dyDescent="0.2">
      <c r="A13" s="274"/>
      <c r="B13" s="88">
        <v>2</v>
      </c>
      <c r="C13" s="275" t="s">
        <v>1</v>
      </c>
      <c r="D13" s="90" t="s">
        <v>65</v>
      </c>
      <c r="E13" s="277" t="s">
        <v>17</v>
      </c>
      <c r="F13" s="280">
        <v>1234567</v>
      </c>
      <c r="G13" s="281" t="s">
        <v>82</v>
      </c>
      <c r="H13" s="304">
        <v>3000</v>
      </c>
      <c r="I13" s="304"/>
      <c r="J13" s="304"/>
      <c r="K13" s="304"/>
      <c r="L13" s="105"/>
      <c r="M13" s="306">
        <f t="shared" si="0"/>
        <v>550</v>
      </c>
      <c r="N13" s="306"/>
      <c r="O13" s="306"/>
      <c r="P13" s="60">
        <f t="shared" si="1"/>
        <v>1</v>
      </c>
      <c r="Q13" s="60"/>
      <c r="R13" s="282" t="s">
        <v>19</v>
      </c>
      <c r="S13" s="283" t="s">
        <v>20</v>
      </c>
      <c r="T13" s="283" t="s">
        <v>19</v>
      </c>
      <c r="U13" s="283" t="s">
        <v>20</v>
      </c>
      <c r="V13" s="283" t="s">
        <v>19</v>
      </c>
      <c r="W13" s="284" t="s">
        <v>20</v>
      </c>
      <c r="X13" s="60"/>
      <c r="Y13" s="60"/>
      <c r="Z13" s="4"/>
      <c r="AA13" s="4"/>
    </row>
    <row r="14" spans="1:27" ht="50.1" customHeight="1" thickBot="1" x14ac:dyDescent="0.25">
      <c r="A14" s="274"/>
      <c r="B14" s="88">
        <v>3</v>
      </c>
      <c r="C14" s="275" t="s">
        <v>89</v>
      </c>
      <c r="D14" s="90" t="s">
        <v>83</v>
      </c>
      <c r="E14" s="277" t="s">
        <v>17</v>
      </c>
      <c r="F14" s="280">
        <v>125000</v>
      </c>
      <c r="G14" s="281" t="s">
        <v>86</v>
      </c>
      <c r="H14" s="304">
        <v>10000</v>
      </c>
      <c r="I14" s="304"/>
      <c r="J14" s="304"/>
      <c r="K14" s="304"/>
      <c r="L14" s="105"/>
      <c r="M14" s="306">
        <f t="shared" si="0"/>
        <v>880</v>
      </c>
      <c r="N14" s="306"/>
      <c r="O14" s="306"/>
      <c r="P14" s="60">
        <f t="shared" si="1"/>
        <v>1</v>
      </c>
      <c r="Q14" s="60"/>
      <c r="R14" s="285">
        <v>550</v>
      </c>
      <c r="S14" s="286">
        <v>550</v>
      </c>
      <c r="T14" s="286">
        <v>550</v>
      </c>
      <c r="U14" s="286">
        <v>550</v>
      </c>
      <c r="V14" s="286">
        <v>880</v>
      </c>
      <c r="W14" s="287">
        <v>880</v>
      </c>
      <c r="X14" s="60"/>
      <c r="Y14" s="60"/>
      <c r="Z14" s="4"/>
      <c r="AA14" s="4"/>
    </row>
    <row r="15" spans="1:27" ht="50.1" customHeight="1" x14ac:dyDescent="0.25">
      <c r="A15" s="274"/>
      <c r="B15" s="88">
        <v>4</v>
      </c>
      <c r="C15" s="275" t="s">
        <v>89</v>
      </c>
      <c r="D15" s="90" t="s">
        <v>84</v>
      </c>
      <c r="E15" s="277" t="s">
        <v>18</v>
      </c>
      <c r="F15" s="280">
        <v>1200</v>
      </c>
      <c r="G15" s="281" t="s">
        <v>85</v>
      </c>
      <c r="H15" s="304">
        <v>500000</v>
      </c>
      <c r="I15" s="304"/>
      <c r="J15" s="304"/>
      <c r="K15" s="304"/>
      <c r="L15" s="105"/>
      <c r="M15" s="306">
        <f t="shared" si="0"/>
        <v>880</v>
      </c>
      <c r="N15" s="306"/>
      <c r="O15" s="306"/>
      <c r="P15" s="60">
        <f t="shared" si="1"/>
        <v>1</v>
      </c>
      <c r="Q15" s="60"/>
      <c r="R15" s="288" t="s">
        <v>24</v>
      </c>
      <c r="S15" s="60"/>
      <c r="T15" s="60"/>
      <c r="U15" s="60"/>
      <c r="V15" s="60"/>
      <c r="W15" s="60"/>
      <c r="X15" s="60"/>
      <c r="Y15" s="60"/>
      <c r="Z15" s="4"/>
      <c r="AA15" s="4"/>
    </row>
    <row r="16" spans="1:27" ht="50.1" customHeight="1" x14ac:dyDescent="0.2">
      <c r="A16" s="274"/>
      <c r="B16" s="88">
        <v>5</v>
      </c>
      <c r="C16" s="275" t="s">
        <v>1</v>
      </c>
      <c r="D16" s="90" t="s">
        <v>2</v>
      </c>
      <c r="E16" s="277" t="s">
        <v>80</v>
      </c>
      <c r="F16" s="280">
        <v>56780</v>
      </c>
      <c r="G16" s="281" t="s">
        <v>87</v>
      </c>
      <c r="H16" s="304">
        <v>29000</v>
      </c>
      <c r="I16" s="304"/>
      <c r="J16" s="304"/>
      <c r="K16" s="304"/>
      <c r="L16" s="105"/>
      <c r="M16" s="306">
        <f t="shared" si="0"/>
        <v>550</v>
      </c>
      <c r="N16" s="306"/>
      <c r="O16" s="306"/>
      <c r="P16" s="60">
        <f t="shared" si="1"/>
        <v>1</v>
      </c>
      <c r="Q16" s="60"/>
      <c r="R16" s="363" t="s">
        <v>27</v>
      </c>
      <c r="S16" s="364"/>
      <c r="T16" s="364"/>
      <c r="U16" s="364"/>
      <c r="V16" s="364"/>
      <c r="W16" s="364"/>
      <c r="X16" s="364"/>
      <c r="Y16" s="364"/>
      <c r="Z16" s="4"/>
      <c r="AA16" s="4"/>
    </row>
    <row r="17" spans="1:27" ht="50.1" customHeight="1" x14ac:dyDescent="0.2">
      <c r="A17" s="274"/>
      <c r="B17" s="88">
        <v>6</v>
      </c>
      <c r="C17" s="275"/>
      <c r="D17" s="90"/>
      <c r="E17" s="277"/>
      <c r="F17" s="280"/>
      <c r="G17" s="281"/>
      <c r="H17" s="304"/>
      <c r="I17" s="304"/>
      <c r="J17" s="304"/>
      <c r="K17" s="304"/>
      <c r="L17" s="105"/>
      <c r="M17" s="306" t="str">
        <f t="shared" si="0"/>
        <v/>
      </c>
      <c r="N17" s="306"/>
      <c r="O17" s="306"/>
      <c r="P17" s="60" t="str">
        <f t="shared" si="1"/>
        <v/>
      </c>
      <c r="Q17" s="60"/>
      <c r="R17" s="363" t="s">
        <v>26</v>
      </c>
      <c r="S17" s="364"/>
      <c r="T17" s="364"/>
      <c r="U17" s="364"/>
      <c r="V17" s="364"/>
      <c r="W17" s="364"/>
      <c r="X17" s="364"/>
      <c r="Y17" s="364"/>
      <c r="Z17" s="4"/>
      <c r="AA17" s="4"/>
    </row>
    <row r="18" spans="1:27" ht="50.1" customHeight="1" thickBot="1" x14ac:dyDescent="0.3">
      <c r="A18" s="274"/>
      <c r="B18" s="88">
        <v>7</v>
      </c>
      <c r="C18" s="275"/>
      <c r="D18" s="90"/>
      <c r="E18" s="277"/>
      <c r="F18" s="280"/>
      <c r="G18" s="281"/>
      <c r="H18" s="304"/>
      <c r="I18" s="304"/>
      <c r="J18" s="304"/>
      <c r="K18" s="304"/>
      <c r="L18" s="105"/>
      <c r="M18" s="306" t="str">
        <f t="shared" si="0"/>
        <v/>
      </c>
      <c r="N18" s="306"/>
      <c r="O18" s="306"/>
      <c r="P18" s="60" t="str">
        <f t="shared" si="1"/>
        <v/>
      </c>
      <c r="Q18" s="60"/>
      <c r="R18" s="51" t="s">
        <v>28</v>
      </c>
      <c r="S18" s="16"/>
      <c r="T18" s="16"/>
      <c r="U18" s="16"/>
      <c r="V18" s="16"/>
      <c r="W18" s="16"/>
      <c r="X18" s="16"/>
      <c r="Y18" s="16"/>
      <c r="Z18" s="4"/>
      <c r="AA18" s="4"/>
    </row>
    <row r="19" spans="1:27" ht="50.1" customHeight="1" thickBot="1" x14ac:dyDescent="0.25">
      <c r="A19" s="274"/>
      <c r="B19" s="88">
        <v>8</v>
      </c>
      <c r="C19" s="275"/>
      <c r="D19" s="90"/>
      <c r="E19" s="277"/>
      <c r="F19" s="280"/>
      <c r="G19" s="279"/>
      <c r="H19" s="304"/>
      <c r="I19" s="304"/>
      <c r="J19" s="304"/>
      <c r="K19" s="304"/>
      <c r="L19" s="105"/>
      <c r="M19" s="306" t="str">
        <f t="shared" si="0"/>
        <v/>
      </c>
      <c r="N19" s="306"/>
      <c r="O19" s="306"/>
      <c r="P19" s="60" t="str">
        <f t="shared" si="1"/>
        <v/>
      </c>
      <c r="Q19" s="60"/>
      <c r="R19" s="365" t="s">
        <v>92</v>
      </c>
      <c r="S19" s="366"/>
      <c r="T19" s="366"/>
      <c r="U19" s="366"/>
      <c r="V19" s="366"/>
      <c r="W19" s="366"/>
      <c r="X19" s="366"/>
      <c r="Y19" s="367"/>
      <c r="Z19" s="4"/>
      <c r="AA19" s="4"/>
    </row>
    <row r="20" spans="1:27" ht="50.1" customHeight="1" x14ac:dyDescent="0.2">
      <c r="A20" s="274"/>
      <c r="B20" s="88">
        <v>9</v>
      </c>
      <c r="C20" s="275"/>
      <c r="D20" s="90"/>
      <c r="E20" s="277"/>
      <c r="F20" s="280"/>
      <c r="G20" s="279"/>
      <c r="H20" s="304"/>
      <c r="I20" s="304"/>
      <c r="J20" s="304"/>
      <c r="K20" s="304"/>
      <c r="L20" s="105"/>
      <c r="M20" s="306" t="str">
        <f t="shared" si="0"/>
        <v/>
      </c>
      <c r="N20" s="306"/>
      <c r="O20" s="306"/>
      <c r="P20" s="60" t="str">
        <f t="shared" si="1"/>
        <v/>
      </c>
      <c r="Q20" s="60"/>
      <c r="R20" s="346" t="s">
        <v>96</v>
      </c>
      <c r="S20" s="347"/>
      <c r="T20" s="347"/>
      <c r="U20" s="347"/>
      <c r="V20" s="347"/>
      <c r="W20" s="347"/>
      <c r="X20" s="347"/>
      <c r="Y20" s="348"/>
      <c r="Z20" s="4"/>
      <c r="AA20" s="4"/>
    </row>
    <row r="21" spans="1:27" ht="50.1" customHeight="1" thickBot="1" x14ac:dyDescent="0.25">
      <c r="A21" s="274"/>
      <c r="B21" s="88">
        <v>10</v>
      </c>
      <c r="C21" s="275"/>
      <c r="D21" s="90"/>
      <c r="E21" s="277"/>
      <c r="F21" s="280"/>
      <c r="G21" s="281"/>
      <c r="H21" s="304"/>
      <c r="I21" s="304"/>
      <c r="J21" s="304"/>
      <c r="K21" s="304"/>
      <c r="L21" s="105"/>
      <c r="M21" s="306" t="str">
        <f t="shared" si="0"/>
        <v/>
      </c>
      <c r="N21" s="306"/>
      <c r="O21" s="306"/>
      <c r="P21" s="60" t="str">
        <f t="shared" si="1"/>
        <v/>
      </c>
      <c r="Q21" s="60"/>
      <c r="R21" s="349"/>
      <c r="S21" s="350"/>
      <c r="T21" s="350"/>
      <c r="U21" s="350"/>
      <c r="V21" s="350"/>
      <c r="W21" s="350"/>
      <c r="X21" s="350"/>
      <c r="Y21" s="351"/>
      <c r="Z21" s="4"/>
      <c r="AA21" s="4"/>
    </row>
    <row r="22" spans="1:27" ht="50.1" customHeight="1" thickBot="1" x14ac:dyDescent="0.25">
      <c r="A22" s="274"/>
      <c r="B22" s="88">
        <v>11</v>
      </c>
      <c r="C22" s="275"/>
      <c r="D22" s="90"/>
      <c r="E22" s="277"/>
      <c r="F22" s="280"/>
      <c r="G22" s="281"/>
      <c r="H22" s="304"/>
      <c r="I22" s="304"/>
      <c r="J22" s="304"/>
      <c r="K22" s="304"/>
      <c r="L22" s="105"/>
      <c r="M22" s="306" t="str">
        <f t="shared" si="0"/>
        <v/>
      </c>
      <c r="N22" s="306"/>
      <c r="O22" s="306"/>
      <c r="P22" s="60" t="str">
        <f t="shared" si="1"/>
        <v/>
      </c>
      <c r="Q22" s="60"/>
      <c r="R22" s="352" t="s">
        <v>67</v>
      </c>
      <c r="S22" s="353"/>
      <c r="T22" s="353"/>
      <c r="U22" s="353"/>
      <c r="V22" s="353"/>
      <c r="W22" s="353"/>
      <c r="X22" s="353"/>
      <c r="Y22" s="354"/>
    </row>
    <row r="23" spans="1:27" ht="50.1" customHeight="1" x14ac:dyDescent="0.2">
      <c r="A23" s="274"/>
      <c r="B23" s="88">
        <v>12</v>
      </c>
      <c r="C23" s="275"/>
      <c r="D23" s="90"/>
      <c r="E23" s="277"/>
      <c r="F23" s="280"/>
      <c r="G23" s="281"/>
      <c r="H23" s="304"/>
      <c r="I23" s="304"/>
      <c r="J23" s="304"/>
      <c r="K23" s="304"/>
      <c r="L23" s="105"/>
      <c r="M23" s="306" t="str">
        <f t="shared" si="0"/>
        <v/>
      </c>
      <c r="N23" s="306"/>
      <c r="O23" s="306"/>
      <c r="P23" s="60" t="str">
        <f t="shared" si="1"/>
        <v/>
      </c>
      <c r="Q23" s="60"/>
      <c r="R23" s="355" t="s">
        <v>68</v>
      </c>
      <c r="S23" s="356"/>
      <c r="T23" s="356"/>
      <c r="U23" s="356"/>
      <c r="V23" s="356"/>
      <c r="W23" s="356"/>
      <c r="X23" s="356"/>
      <c r="Y23" s="357"/>
    </row>
    <row r="24" spans="1:27" ht="50.1" customHeight="1" thickBot="1" x14ac:dyDescent="0.25">
      <c r="A24" s="274"/>
      <c r="B24" s="88">
        <v>13</v>
      </c>
      <c r="C24" s="275"/>
      <c r="D24" s="90"/>
      <c r="E24" s="277"/>
      <c r="F24" s="280"/>
      <c r="G24" s="281"/>
      <c r="H24" s="304"/>
      <c r="I24" s="304"/>
      <c r="J24" s="304"/>
      <c r="K24" s="304"/>
      <c r="L24" s="105"/>
      <c r="M24" s="306" t="str">
        <f t="shared" si="0"/>
        <v/>
      </c>
      <c r="N24" s="306"/>
      <c r="O24" s="306"/>
      <c r="P24" s="60" t="str">
        <f t="shared" si="1"/>
        <v/>
      </c>
      <c r="Q24" s="60"/>
      <c r="R24" s="358"/>
      <c r="S24" s="359"/>
      <c r="T24" s="359"/>
      <c r="U24" s="359"/>
      <c r="V24" s="359"/>
      <c r="W24" s="359"/>
      <c r="X24" s="359"/>
      <c r="Y24" s="360"/>
      <c r="Z24" s="4"/>
      <c r="AA24" s="4"/>
    </row>
    <row r="25" spans="1:27" ht="50.1" customHeight="1" x14ac:dyDescent="0.2">
      <c r="A25" s="274"/>
      <c r="B25" s="88">
        <v>14</v>
      </c>
      <c r="C25" s="275"/>
      <c r="D25" s="90"/>
      <c r="E25" s="277"/>
      <c r="F25" s="280"/>
      <c r="G25" s="281"/>
      <c r="H25" s="304"/>
      <c r="I25" s="304"/>
      <c r="J25" s="304"/>
      <c r="K25" s="304"/>
      <c r="L25" s="105"/>
      <c r="M25" s="306" t="str">
        <f t="shared" si="0"/>
        <v/>
      </c>
      <c r="N25" s="306"/>
      <c r="O25" s="306"/>
      <c r="P25" s="60" t="str">
        <f t="shared" si="1"/>
        <v/>
      </c>
      <c r="Q25" s="60"/>
      <c r="R25" s="355" t="s">
        <v>69</v>
      </c>
      <c r="S25" s="361"/>
      <c r="T25" s="361"/>
      <c r="U25" s="361"/>
      <c r="V25" s="361"/>
      <c r="W25" s="361"/>
      <c r="X25" s="361"/>
      <c r="Y25" s="362"/>
    </row>
    <row r="26" spans="1:27" ht="50.1" customHeight="1" x14ac:dyDescent="0.2">
      <c r="A26" s="274"/>
      <c r="B26" s="88">
        <v>15</v>
      </c>
      <c r="C26" s="275"/>
      <c r="D26" s="90"/>
      <c r="E26" s="277"/>
      <c r="F26" s="280"/>
      <c r="G26" s="289"/>
      <c r="H26" s="304"/>
      <c r="I26" s="304"/>
      <c r="J26" s="304"/>
      <c r="K26" s="304"/>
      <c r="L26" s="105"/>
      <c r="M26" s="306" t="str">
        <f t="shared" si="0"/>
        <v/>
      </c>
      <c r="N26" s="306"/>
      <c r="O26" s="306"/>
      <c r="P26" s="60" t="str">
        <f t="shared" si="1"/>
        <v/>
      </c>
      <c r="Q26" s="60"/>
      <c r="R26" s="307" t="s">
        <v>70</v>
      </c>
      <c r="S26" s="308"/>
      <c r="T26" s="308"/>
      <c r="U26" s="308"/>
      <c r="V26" s="308"/>
      <c r="W26" s="308"/>
      <c r="X26" s="308"/>
      <c r="Y26" s="309"/>
    </row>
    <row r="27" spans="1:27" ht="50.1" customHeight="1" x14ac:dyDescent="0.2">
      <c r="A27" s="274"/>
      <c r="B27" s="88">
        <v>16</v>
      </c>
      <c r="C27" s="275"/>
      <c r="D27" s="90"/>
      <c r="E27" s="277"/>
      <c r="F27" s="280"/>
      <c r="G27" s="289"/>
      <c r="H27" s="304"/>
      <c r="I27" s="304"/>
      <c r="J27" s="304"/>
      <c r="K27" s="304"/>
      <c r="L27" s="105"/>
      <c r="M27" s="306" t="str">
        <f t="shared" si="0"/>
        <v/>
      </c>
      <c r="N27" s="306"/>
      <c r="O27" s="306"/>
      <c r="P27" s="60" t="str">
        <f t="shared" si="1"/>
        <v/>
      </c>
      <c r="Q27" s="60"/>
      <c r="R27" s="307"/>
      <c r="S27" s="308"/>
      <c r="T27" s="308"/>
      <c r="U27" s="308"/>
      <c r="V27" s="308"/>
      <c r="W27" s="308"/>
      <c r="X27" s="308"/>
      <c r="Y27" s="309"/>
      <c r="Z27" s="4"/>
      <c r="AA27" s="4"/>
    </row>
    <row r="28" spans="1:27" ht="50.1" customHeight="1" x14ac:dyDescent="0.2">
      <c r="A28" s="274"/>
      <c r="B28" s="88">
        <v>17</v>
      </c>
      <c r="C28" s="275"/>
      <c r="D28" s="90"/>
      <c r="E28" s="277"/>
      <c r="F28" s="280"/>
      <c r="G28" s="289"/>
      <c r="H28" s="304"/>
      <c r="I28" s="304"/>
      <c r="J28" s="304"/>
      <c r="K28" s="304"/>
      <c r="L28" s="105"/>
      <c r="M28" s="306" t="str">
        <f t="shared" si="0"/>
        <v/>
      </c>
      <c r="N28" s="306"/>
      <c r="O28" s="306"/>
      <c r="P28" s="60" t="str">
        <f t="shared" si="1"/>
        <v/>
      </c>
      <c r="Q28" s="60"/>
      <c r="R28" s="307" t="s">
        <v>53</v>
      </c>
      <c r="S28" s="314"/>
      <c r="T28" s="314"/>
      <c r="U28" s="314"/>
      <c r="V28" s="314"/>
      <c r="W28" s="314"/>
      <c r="X28" s="314"/>
      <c r="Y28" s="315"/>
      <c r="Z28" s="4"/>
      <c r="AA28" s="4"/>
    </row>
    <row r="29" spans="1:27" ht="50.1" customHeight="1" x14ac:dyDescent="0.2">
      <c r="A29" s="274"/>
      <c r="B29" s="88">
        <v>18</v>
      </c>
      <c r="C29" s="275"/>
      <c r="D29" s="90"/>
      <c r="E29" s="277"/>
      <c r="F29" s="280"/>
      <c r="G29" s="289"/>
      <c r="H29" s="304"/>
      <c r="I29" s="304"/>
      <c r="J29" s="304"/>
      <c r="K29" s="304"/>
      <c r="L29" s="105"/>
      <c r="M29" s="306" t="str">
        <f t="shared" si="0"/>
        <v/>
      </c>
      <c r="N29" s="306"/>
      <c r="O29" s="306"/>
      <c r="P29" s="60" t="str">
        <f t="shared" si="1"/>
        <v/>
      </c>
      <c r="Q29" s="60"/>
      <c r="R29" s="307" t="s">
        <v>52</v>
      </c>
      <c r="S29" s="308"/>
      <c r="T29" s="308"/>
      <c r="U29" s="308"/>
      <c r="V29" s="308"/>
      <c r="W29" s="308"/>
      <c r="X29" s="308"/>
      <c r="Y29" s="309"/>
      <c r="Z29" s="4"/>
      <c r="AA29" s="4"/>
    </row>
    <row r="30" spans="1:27" ht="50.1" customHeight="1" x14ac:dyDescent="0.2">
      <c r="A30" s="274"/>
      <c r="B30" s="88">
        <v>19</v>
      </c>
      <c r="C30" s="275"/>
      <c r="D30" s="90"/>
      <c r="E30" s="277"/>
      <c r="F30" s="280"/>
      <c r="G30" s="289"/>
      <c r="H30" s="304"/>
      <c r="I30" s="304"/>
      <c r="J30" s="304"/>
      <c r="K30" s="304"/>
      <c r="L30" s="105"/>
      <c r="M30" s="306" t="str">
        <f t="shared" si="0"/>
        <v/>
      </c>
      <c r="N30" s="306"/>
      <c r="O30" s="306"/>
      <c r="P30" s="60" t="str">
        <f t="shared" si="1"/>
        <v/>
      </c>
      <c r="Q30" s="60"/>
      <c r="R30" s="307" t="s">
        <v>51</v>
      </c>
      <c r="S30" s="308"/>
      <c r="T30" s="308"/>
      <c r="U30" s="308"/>
      <c r="V30" s="308"/>
      <c r="W30" s="308"/>
      <c r="X30" s="308"/>
      <c r="Y30" s="309"/>
      <c r="Z30" s="4"/>
      <c r="AA30" s="4"/>
    </row>
    <row r="31" spans="1:27" ht="50.1" customHeight="1" thickBot="1" x14ac:dyDescent="0.25">
      <c r="A31" s="274"/>
      <c r="B31" s="94">
        <v>20</v>
      </c>
      <c r="C31" s="290"/>
      <c r="D31" s="96"/>
      <c r="E31" s="291"/>
      <c r="F31" s="292"/>
      <c r="G31" s="293"/>
      <c r="H31" s="310"/>
      <c r="I31" s="310"/>
      <c r="J31" s="310"/>
      <c r="K31" s="310"/>
      <c r="L31" s="294"/>
      <c r="M31" s="306" t="str">
        <f t="shared" si="0"/>
        <v/>
      </c>
      <c r="N31" s="306"/>
      <c r="O31" s="306"/>
      <c r="P31" s="60" t="str">
        <f t="shared" si="1"/>
        <v/>
      </c>
      <c r="Q31" s="60"/>
      <c r="R31" s="311" t="s">
        <v>54</v>
      </c>
      <c r="S31" s="312"/>
      <c r="T31" s="312"/>
      <c r="U31" s="312"/>
      <c r="V31" s="312"/>
      <c r="W31" s="312"/>
      <c r="X31" s="312"/>
      <c r="Y31" s="313"/>
      <c r="Z31" s="4"/>
      <c r="AA31" s="4"/>
    </row>
    <row r="32" spans="1:27" ht="50.1" customHeight="1" thickTop="1" x14ac:dyDescent="0.15">
      <c r="A32" s="60"/>
      <c r="B32" s="298" t="s">
        <v>14</v>
      </c>
      <c r="C32" s="298"/>
      <c r="D32" s="298"/>
      <c r="E32" s="298"/>
      <c r="F32" s="298"/>
      <c r="G32" s="238">
        <f>COUNT(P12:P31)</f>
        <v>5</v>
      </c>
      <c r="H32" s="299">
        <f>SUM(H12:K31)</f>
        <v>1542000</v>
      </c>
      <c r="I32" s="300"/>
      <c r="J32" s="300"/>
      <c r="K32" s="301"/>
      <c r="L32" s="105"/>
      <c r="M32" s="302">
        <f>SUM(M12:O31)</f>
        <v>3410</v>
      </c>
      <c r="N32" s="302"/>
      <c r="O32" s="302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4"/>
      <c r="AA32" s="4"/>
    </row>
    <row r="33" spans="1:27" ht="49.5" customHeight="1" x14ac:dyDescent="0.15">
      <c r="A33" s="60"/>
      <c r="B33" s="303" t="s">
        <v>15</v>
      </c>
      <c r="C33" s="303"/>
      <c r="D33" s="303"/>
      <c r="E33" s="303"/>
      <c r="F33" s="303"/>
      <c r="G33" s="239">
        <f>+G32</f>
        <v>5</v>
      </c>
      <c r="H33" s="304">
        <f>+H32</f>
        <v>1542000</v>
      </c>
      <c r="I33" s="304"/>
      <c r="J33" s="304"/>
      <c r="K33" s="304"/>
      <c r="L33" s="105"/>
      <c r="M33" s="305">
        <f>+M32</f>
        <v>3410</v>
      </c>
      <c r="N33" s="305"/>
      <c r="O33" s="305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4"/>
      <c r="AA33" s="4"/>
    </row>
    <row r="34" spans="1:27" ht="87" customHeight="1" x14ac:dyDescent="0.15">
      <c r="A34" s="60"/>
      <c r="B34" s="207"/>
      <c r="C34" s="207"/>
      <c r="D34" s="207"/>
      <c r="E34" s="207"/>
      <c r="F34" s="207"/>
      <c r="G34" s="210"/>
      <c r="H34" s="211"/>
      <c r="I34" s="211"/>
      <c r="J34" s="211"/>
      <c r="K34" s="211"/>
      <c r="L34" s="105"/>
      <c r="M34" s="203"/>
      <c r="N34" s="203"/>
      <c r="O34" s="203"/>
      <c r="P34" s="62"/>
      <c r="Q34" s="62"/>
      <c r="R34" s="62"/>
      <c r="S34" s="60"/>
      <c r="T34" s="60"/>
      <c r="U34" s="60"/>
      <c r="V34" s="60"/>
      <c r="W34" s="60"/>
      <c r="X34" s="60"/>
      <c r="Y34" s="60"/>
      <c r="Z34" s="4"/>
      <c r="AA34" s="4"/>
    </row>
    <row r="35" spans="1:27" x14ac:dyDescent="0.25">
      <c r="A35" s="4"/>
      <c r="B35" s="4"/>
      <c r="C35" s="4"/>
      <c r="D35" s="106"/>
      <c r="E35" s="4"/>
      <c r="F35" s="4"/>
      <c r="G35" s="4"/>
      <c r="H35" s="4"/>
      <c r="I35" s="4"/>
      <c r="J35" s="4"/>
      <c r="K35" s="4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</sheetData>
  <sheetProtection sheet="1" objects="1" scenarios="1"/>
  <mergeCells count="82">
    <mergeCell ref="Q1:U1"/>
    <mergeCell ref="R20:Y21"/>
    <mergeCell ref="R22:Y22"/>
    <mergeCell ref="R23:Y24"/>
    <mergeCell ref="R25:Y25"/>
    <mergeCell ref="R16:Y16"/>
    <mergeCell ref="R17:Y17"/>
    <mergeCell ref="R19:Y19"/>
    <mergeCell ref="B4:C5"/>
    <mergeCell ref="D4:D5"/>
    <mergeCell ref="E4:E5"/>
    <mergeCell ref="T12:U12"/>
    <mergeCell ref="V12:W12"/>
    <mergeCell ref="H12:K12"/>
    <mergeCell ref="M12:O12"/>
    <mergeCell ref="R12:S12"/>
    <mergeCell ref="N6:N7"/>
    <mergeCell ref="Q6:V7"/>
    <mergeCell ref="B7:E7"/>
    <mergeCell ref="B8:E9"/>
    <mergeCell ref="G9:O10"/>
    <mergeCell ref="H11:K11"/>
    <mergeCell ref="M11:O11"/>
    <mergeCell ref="R11:Y11"/>
    <mergeCell ref="D2:G3"/>
    <mergeCell ref="M2:O2"/>
    <mergeCell ref="Q3:V4"/>
    <mergeCell ref="H14:K14"/>
    <mergeCell ref="M14:O14"/>
    <mergeCell ref="H13:K13"/>
    <mergeCell ref="M13:O13"/>
    <mergeCell ref="G6:G7"/>
    <mergeCell ref="H6:H7"/>
    <mergeCell ref="I6:I7"/>
    <mergeCell ref="J6:J7"/>
    <mergeCell ref="K6:K7"/>
    <mergeCell ref="M6:M7"/>
    <mergeCell ref="H15:K15"/>
    <mergeCell ref="M15:O15"/>
    <mergeCell ref="H16:K16"/>
    <mergeCell ref="M16:O16"/>
    <mergeCell ref="H21:K21"/>
    <mergeCell ref="M21:O21"/>
    <mergeCell ref="H17:K17"/>
    <mergeCell ref="M17:O17"/>
    <mergeCell ref="H18:K18"/>
    <mergeCell ref="M18:O18"/>
    <mergeCell ref="H19:K19"/>
    <mergeCell ref="M19:O19"/>
    <mergeCell ref="H20:K20"/>
    <mergeCell ref="M20:O20"/>
    <mergeCell ref="H22:K22"/>
    <mergeCell ref="M22:O22"/>
    <mergeCell ref="H23:K23"/>
    <mergeCell ref="M23:O23"/>
    <mergeCell ref="H24:K24"/>
    <mergeCell ref="M24:O24"/>
    <mergeCell ref="H25:K25"/>
    <mergeCell ref="M25:O25"/>
    <mergeCell ref="H26:K26"/>
    <mergeCell ref="M26:O26"/>
    <mergeCell ref="H27:K27"/>
    <mergeCell ref="M27:O27"/>
    <mergeCell ref="R26:Y27"/>
    <mergeCell ref="H28:K28"/>
    <mergeCell ref="M28:O28"/>
    <mergeCell ref="H29:K29"/>
    <mergeCell ref="M29:O29"/>
    <mergeCell ref="R28:Y28"/>
    <mergeCell ref="H30:K30"/>
    <mergeCell ref="M30:O30"/>
    <mergeCell ref="R29:Y29"/>
    <mergeCell ref="H31:K31"/>
    <mergeCell ref="M31:O31"/>
    <mergeCell ref="R30:Y30"/>
    <mergeCell ref="R31:Y31"/>
    <mergeCell ref="B32:F32"/>
    <mergeCell ref="H32:K32"/>
    <mergeCell ref="M32:O32"/>
    <mergeCell ref="B33:F33"/>
    <mergeCell ref="H33:K33"/>
    <mergeCell ref="M33:O33"/>
  </mergeCells>
  <phoneticPr fontId="2"/>
  <pageMargins left="0.78740157480314965" right="0" top="0" bottom="0" header="0.31496062992125984" footer="0.31496062992125984"/>
  <pageSetup paperSize="9" scale="42" orientation="landscape" r:id="rId1"/>
  <headerFooter>
    <oddFooter>&amp;R&amp;D&amp;T&amp;F&amp;A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69"/>
  <sheetViews>
    <sheetView tabSelected="1" zoomScale="60" zoomScaleNormal="60" workbookViewId="0">
      <pane xSplit="2" ySplit="11" topLeftCell="C12" activePane="bottomRight" state="frozen"/>
      <selection activeCell="H14" sqref="H14:K14"/>
      <selection pane="topRight" activeCell="H14" sqref="H14:K14"/>
      <selection pane="bottomLeft" activeCell="H14" sqref="H14:K14"/>
      <selection pane="bottomRight" activeCell="G4" sqref="G4"/>
    </sheetView>
  </sheetViews>
  <sheetFormatPr defaultRowHeight="24" x14ac:dyDescent="0.25"/>
  <cols>
    <col min="1" max="1" width="4.125" customWidth="1"/>
    <col min="2" max="2" width="5.875" bestFit="1" customWidth="1"/>
    <col min="3" max="3" width="22.625" customWidth="1"/>
    <col min="4" max="4" width="19.125" style="3" customWidth="1"/>
    <col min="5" max="5" width="10.625" customWidth="1"/>
    <col min="6" max="6" width="16.625" customWidth="1"/>
    <col min="7" max="7" width="46.75" customWidth="1"/>
    <col min="8" max="11" width="6.5" customWidth="1"/>
    <col min="12" max="12" width="0.125" style="1" customWidth="1"/>
    <col min="13" max="14" width="6.625" customWidth="1"/>
    <col min="15" max="15" width="2.625" customWidth="1"/>
    <col min="16" max="16" width="9" hidden="1" customWidth="1"/>
  </cols>
  <sheetData>
    <row r="1" spans="1:25" ht="17.25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 customHeight="1" x14ac:dyDescent="0.15">
      <c r="A2" s="14"/>
      <c r="B2" s="17"/>
      <c r="C2" s="14"/>
      <c r="D2" s="412" t="s">
        <v>0</v>
      </c>
      <c r="E2" s="412"/>
      <c r="F2" s="412"/>
      <c r="G2" s="412"/>
      <c r="H2" s="18" t="s">
        <v>60</v>
      </c>
      <c r="I2" s="14"/>
      <c r="J2" s="14"/>
      <c r="M2" s="423" t="s">
        <v>64</v>
      </c>
      <c r="N2" s="423"/>
      <c r="O2" s="423"/>
      <c r="R2" s="16"/>
      <c r="S2" s="16"/>
      <c r="T2" s="16"/>
      <c r="U2" s="16"/>
      <c r="V2" s="16"/>
      <c r="W2" s="31"/>
      <c r="X2" s="16"/>
      <c r="Y2" s="16"/>
    </row>
    <row r="3" spans="1:25" ht="30.75" customHeight="1" x14ac:dyDescent="0.15">
      <c r="A3" s="14"/>
      <c r="B3" s="14"/>
      <c r="C3" s="17"/>
      <c r="D3" s="412"/>
      <c r="E3" s="412"/>
      <c r="F3" s="412"/>
      <c r="G3" s="412"/>
      <c r="I3" s="19"/>
      <c r="J3" s="22" t="s">
        <v>4</v>
      </c>
      <c r="K3" s="19"/>
      <c r="L3" s="15"/>
      <c r="M3" s="22" t="s">
        <v>5</v>
      </c>
      <c r="N3" s="19"/>
      <c r="O3" s="20" t="s">
        <v>7</v>
      </c>
      <c r="P3" s="30" t="s">
        <v>7</v>
      </c>
      <c r="Q3" s="318" t="s">
        <v>76</v>
      </c>
      <c r="R3" s="318"/>
      <c r="S3" s="318"/>
      <c r="T3" s="318"/>
      <c r="U3" s="318"/>
      <c r="V3" s="318"/>
      <c r="W3" s="16"/>
      <c r="X3" s="16"/>
      <c r="Y3" s="16"/>
    </row>
    <row r="4" spans="1:25" ht="18" customHeight="1" x14ac:dyDescent="0.15">
      <c r="A4" s="14"/>
      <c r="B4" s="424" t="s">
        <v>1</v>
      </c>
      <c r="C4" s="424"/>
      <c r="D4" s="436"/>
      <c r="E4" s="424" t="s">
        <v>58</v>
      </c>
      <c r="F4" s="14"/>
      <c r="G4" s="14"/>
      <c r="H4" s="14"/>
      <c r="L4" s="21"/>
      <c r="P4" s="16"/>
      <c r="Q4" s="318"/>
      <c r="R4" s="318"/>
      <c r="S4" s="318"/>
      <c r="T4" s="318"/>
      <c r="U4" s="318"/>
      <c r="V4" s="318"/>
      <c r="W4" s="16"/>
      <c r="X4" s="16"/>
      <c r="Y4" s="16"/>
    </row>
    <row r="5" spans="1:25" ht="18" customHeight="1" x14ac:dyDescent="0.15">
      <c r="A5" s="14"/>
      <c r="B5" s="424"/>
      <c r="C5" s="424"/>
      <c r="D5" s="437"/>
      <c r="E5" s="421"/>
      <c r="F5" s="14"/>
      <c r="G5" s="14"/>
      <c r="S5" s="16"/>
      <c r="T5" s="16"/>
      <c r="U5" s="16"/>
      <c r="V5" s="16"/>
      <c r="W5" s="16"/>
      <c r="X5" s="16"/>
      <c r="Y5" s="16"/>
    </row>
    <row r="6" spans="1:25" ht="18" customHeight="1" x14ac:dyDescent="0.15">
      <c r="A6" s="14"/>
      <c r="B6" s="14"/>
      <c r="C6" s="14"/>
      <c r="D6" s="14"/>
      <c r="E6" s="14"/>
      <c r="F6" s="14"/>
      <c r="G6" s="416" t="s">
        <v>48</v>
      </c>
      <c r="H6" s="418"/>
      <c r="I6" s="420" t="s">
        <v>4</v>
      </c>
      <c r="J6" s="418"/>
      <c r="K6" s="420" t="s">
        <v>5</v>
      </c>
      <c r="L6" s="247" t="s">
        <v>6</v>
      </c>
      <c r="M6" s="418"/>
      <c r="N6" s="420" t="s">
        <v>7</v>
      </c>
      <c r="O6" s="248"/>
      <c r="P6" s="16"/>
      <c r="Q6" s="318" t="s">
        <v>76</v>
      </c>
      <c r="R6" s="318"/>
      <c r="S6" s="318"/>
      <c r="T6" s="318"/>
      <c r="U6" s="318"/>
      <c r="V6" s="318"/>
      <c r="W6" s="16"/>
      <c r="X6" s="16"/>
      <c r="Y6" s="16"/>
    </row>
    <row r="7" spans="1:25" ht="18" customHeight="1" x14ac:dyDescent="0.15">
      <c r="A7" s="14"/>
      <c r="B7" s="426" t="s">
        <v>59</v>
      </c>
      <c r="C7" s="427"/>
      <c r="D7" s="427"/>
      <c r="E7" s="428"/>
      <c r="F7" s="14"/>
      <c r="G7" s="417"/>
      <c r="H7" s="419"/>
      <c r="I7" s="421"/>
      <c r="J7" s="419"/>
      <c r="K7" s="421"/>
      <c r="L7" s="216"/>
      <c r="M7" s="419"/>
      <c r="N7" s="421"/>
      <c r="O7" s="249"/>
      <c r="P7" s="16"/>
      <c r="Q7" s="318"/>
      <c r="R7" s="318"/>
      <c r="S7" s="318"/>
      <c r="T7" s="318"/>
      <c r="U7" s="318"/>
      <c r="V7" s="318"/>
      <c r="W7" s="16"/>
      <c r="X7" s="16"/>
      <c r="Y7" s="16"/>
    </row>
    <row r="8" spans="1:25" ht="18" customHeight="1" x14ac:dyDescent="0.15">
      <c r="A8" s="14"/>
      <c r="B8" s="425"/>
      <c r="C8" s="425"/>
      <c r="D8" s="425"/>
      <c r="E8" s="425"/>
      <c r="F8" s="14"/>
      <c r="G8" s="14"/>
      <c r="H8" s="14"/>
      <c r="I8" s="14"/>
      <c r="J8" s="14"/>
      <c r="K8" s="14"/>
      <c r="L8" s="15"/>
      <c r="M8" s="14"/>
      <c r="N8" s="14"/>
      <c r="O8" s="14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27" customHeight="1" x14ac:dyDescent="0.2">
      <c r="A9" s="14"/>
      <c r="B9" s="425"/>
      <c r="C9" s="425"/>
      <c r="D9" s="425"/>
      <c r="E9" s="425"/>
      <c r="F9" s="23" t="s">
        <v>62</v>
      </c>
      <c r="G9" s="297" t="s">
        <v>94</v>
      </c>
      <c r="H9" s="297"/>
      <c r="I9" s="297"/>
      <c r="J9" s="297"/>
      <c r="K9" s="297"/>
      <c r="L9" s="297"/>
      <c r="M9" s="297"/>
      <c r="N9" s="297"/>
      <c r="O9" s="297"/>
      <c r="P9" s="16"/>
      <c r="Q9" s="255"/>
      <c r="R9" s="295" t="s">
        <v>95</v>
      </c>
      <c r="S9" s="255"/>
      <c r="T9" s="255"/>
      <c r="U9" s="255"/>
      <c r="V9" s="255"/>
      <c r="W9" s="16"/>
      <c r="X9" s="16"/>
      <c r="Y9" s="16"/>
    </row>
    <row r="10" spans="1:25" ht="17.25" customHeight="1" x14ac:dyDescent="0.2">
      <c r="A10" s="14"/>
      <c r="B10" s="24"/>
      <c r="C10" s="24"/>
      <c r="D10" s="14"/>
      <c r="E10" s="14"/>
      <c r="F10" s="14"/>
      <c r="G10" s="297"/>
      <c r="H10" s="297"/>
      <c r="I10" s="297"/>
      <c r="J10" s="297"/>
      <c r="K10" s="297"/>
      <c r="L10" s="297"/>
      <c r="M10" s="297"/>
      <c r="N10" s="297"/>
      <c r="O10" s="297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2" customFormat="1" ht="49.5" customHeight="1" thickBot="1" x14ac:dyDescent="0.2">
      <c r="A11" s="14"/>
      <c r="B11" s="29"/>
      <c r="C11" s="25" t="s">
        <v>8</v>
      </c>
      <c r="D11" s="26" t="s">
        <v>9</v>
      </c>
      <c r="E11" s="27" t="s">
        <v>63</v>
      </c>
      <c r="F11" s="26" t="s">
        <v>11</v>
      </c>
      <c r="G11" s="28" t="s">
        <v>32</v>
      </c>
      <c r="H11" s="414" t="s">
        <v>12</v>
      </c>
      <c r="I11" s="414"/>
      <c r="J11" s="414"/>
      <c r="K11" s="414"/>
      <c r="L11" s="15"/>
      <c r="M11" s="413" t="s">
        <v>13</v>
      </c>
      <c r="N11" s="413"/>
      <c r="O11" s="413"/>
      <c r="P11" s="32"/>
      <c r="Q11" s="32"/>
      <c r="R11" s="422" t="s">
        <v>66</v>
      </c>
      <c r="S11" s="422"/>
      <c r="T11" s="422"/>
      <c r="U11" s="422"/>
      <c r="V11" s="422"/>
      <c r="W11" s="422"/>
      <c r="X11" s="422"/>
      <c r="Y11" s="422"/>
    </row>
    <row r="12" spans="1:25" ht="50.1" customHeight="1" thickTop="1" x14ac:dyDescent="0.2">
      <c r="A12" s="234"/>
      <c r="B12" s="33">
        <v>1</v>
      </c>
      <c r="C12" s="34"/>
      <c r="D12" s="35"/>
      <c r="E12" s="36"/>
      <c r="F12" s="37"/>
      <c r="G12" s="38"/>
      <c r="H12" s="415"/>
      <c r="I12" s="415"/>
      <c r="J12" s="415"/>
      <c r="K12" s="415"/>
      <c r="L12" s="39"/>
      <c r="M12" s="306" t="str">
        <f t="shared" ref="M12:M13" si="0">IF(H12="","",IF(H12=0,"",IF(AND(C12=$B$4,D12=$D$4,H12&lt;30000),$R$14,IF(AND(C12=$B$4,D12=$D$4,H12&gt;=30000),$S$14,IF(AND(C12=$B$4,D12&lt;&gt;$D$4,H12&lt;30000),$T$14,IF(AND(C12=$B$4,D12&lt;&gt;$D$4,H12&gt;=30000),$U$14,IF(AND(C12&lt;&gt;$B$4,H12&lt;30000),$V$14,$W$14)))))))</f>
        <v/>
      </c>
      <c r="N12" s="306"/>
      <c r="O12" s="306"/>
      <c r="P12" s="16" t="str">
        <f t="shared" ref="P12:P31" si="1">IF(H12="","",IF(H12=0,"",1))</f>
        <v/>
      </c>
      <c r="Q12" s="16"/>
      <c r="R12" s="432" t="s">
        <v>22</v>
      </c>
      <c r="S12" s="433"/>
      <c r="T12" s="429" t="s">
        <v>23</v>
      </c>
      <c r="U12" s="430"/>
      <c r="V12" s="429" t="s">
        <v>21</v>
      </c>
      <c r="W12" s="431"/>
      <c r="X12" s="16"/>
      <c r="Y12" s="16"/>
    </row>
    <row r="13" spans="1:25" ht="50.1" customHeight="1" x14ac:dyDescent="0.2">
      <c r="A13" s="234"/>
      <c r="B13" s="40">
        <v>2</v>
      </c>
      <c r="C13" s="34"/>
      <c r="D13" s="41"/>
      <c r="E13" s="36"/>
      <c r="F13" s="42"/>
      <c r="G13" s="43"/>
      <c r="H13" s="390"/>
      <c r="I13" s="390"/>
      <c r="J13" s="390"/>
      <c r="K13" s="390"/>
      <c r="L13" s="39"/>
      <c r="M13" s="306" t="str">
        <f t="shared" si="0"/>
        <v/>
      </c>
      <c r="N13" s="306"/>
      <c r="O13" s="306"/>
      <c r="P13" s="16" t="str">
        <f t="shared" si="1"/>
        <v/>
      </c>
      <c r="Q13" s="16"/>
      <c r="R13" s="44" t="s">
        <v>19</v>
      </c>
      <c r="S13" s="45" t="s">
        <v>20</v>
      </c>
      <c r="T13" s="45" t="s">
        <v>19</v>
      </c>
      <c r="U13" s="45" t="s">
        <v>20</v>
      </c>
      <c r="V13" s="45" t="s">
        <v>19</v>
      </c>
      <c r="W13" s="46" t="s">
        <v>20</v>
      </c>
      <c r="X13" s="16"/>
      <c r="Y13" s="16"/>
    </row>
    <row r="14" spans="1:25" ht="50.1" customHeight="1" thickBot="1" x14ac:dyDescent="0.25">
      <c r="A14" s="234"/>
      <c r="B14" s="40">
        <v>3</v>
      </c>
      <c r="C14" s="34"/>
      <c r="D14" s="41"/>
      <c r="E14" s="36"/>
      <c r="F14" s="42"/>
      <c r="G14" s="43"/>
      <c r="H14" s="390"/>
      <c r="I14" s="390"/>
      <c r="J14" s="390"/>
      <c r="K14" s="390"/>
      <c r="L14" s="39"/>
      <c r="M14" s="306" t="str">
        <f t="shared" ref="M14:M31" si="2">IF(H14="","",IF(H14=0,"",IF(AND(C14=$B$4,D14=$D$4,H14&lt;30000),$R$14,IF(AND(C14=$B$4,D14=$D$4,H14&gt;=30000),$S$14,IF(AND(C14=$B$4,D14&lt;&gt;$D$4,H14&lt;30000),$T$14,IF(AND(C14=$B$4,D14&lt;&gt;$D$4,H14&gt;=30000),$U$14,IF(AND(C14&lt;&gt;$B$4,H14&lt;30000),$V$14,$W$14)))))))</f>
        <v/>
      </c>
      <c r="N14" s="306"/>
      <c r="O14" s="306"/>
      <c r="P14" s="16" t="str">
        <f t="shared" si="1"/>
        <v/>
      </c>
      <c r="Q14" s="16"/>
      <c r="R14" s="47">
        <v>550</v>
      </c>
      <c r="S14" s="48">
        <v>550</v>
      </c>
      <c r="T14" s="48">
        <v>550</v>
      </c>
      <c r="U14" s="48">
        <v>550</v>
      </c>
      <c r="V14" s="48">
        <v>880</v>
      </c>
      <c r="W14" s="49">
        <v>880</v>
      </c>
      <c r="X14" s="16"/>
      <c r="Y14" s="16"/>
    </row>
    <row r="15" spans="1:25" ht="50.1" customHeight="1" x14ac:dyDescent="0.25">
      <c r="A15" s="234"/>
      <c r="B15" s="40">
        <v>4</v>
      </c>
      <c r="C15" s="34"/>
      <c r="D15" s="41"/>
      <c r="E15" s="36"/>
      <c r="F15" s="42"/>
      <c r="G15" s="43"/>
      <c r="H15" s="390"/>
      <c r="I15" s="390"/>
      <c r="J15" s="390"/>
      <c r="K15" s="390"/>
      <c r="L15" s="39"/>
      <c r="M15" s="306" t="str">
        <f t="shared" si="2"/>
        <v/>
      </c>
      <c r="N15" s="306"/>
      <c r="O15" s="306"/>
      <c r="P15" s="16" t="str">
        <f t="shared" si="1"/>
        <v/>
      </c>
      <c r="Q15" s="16"/>
      <c r="R15" s="50" t="s">
        <v>24</v>
      </c>
      <c r="S15" s="16"/>
      <c r="T15" s="16"/>
      <c r="U15" s="16"/>
      <c r="V15" s="16"/>
      <c r="W15" s="16"/>
      <c r="X15" s="16"/>
      <c r="Y15" s="16"/>
    </row>
    <row r="16" spans="1:25" ht="50.1" customHeight="1" x14ac:dyDescent="0.2">
      <c r="A16" s="234"/>
      <c r="B16" s="40">
        <v>5</v>
      </c>
      <c r="C16" s="34"/>
      <c r="D16" s="41"/>
      <c r="E16" s="36"/>
      <c r="F16" s="42"/>
      <c r="G16" s="43"/>
      <c r="H16" s="390"/>
      <c r="I16" s="390"/>
      <c r="J16" s="390"/>
      <c r="K16" s="390"/>
      <c r="L16" s="39"/>
      <c r="M16" s="306" t="str">
        <f t="shared" si="2"/>
        <v/>
      </c>
      <c r="N16" s="306"/>
      <c r="O16" s="306"/>
      <c r="P16" s="16" t="str">
        <f t="shared" si="1"/>
        <v/>
      </c>
      <c r="Q16" s="16"/>
      <c r="R16" s="434" t="s">
        <v>27</v>
      </c>
      <c r="S16" s="435"/>
      <c r="T16" s="435"/>
      <c r="U16" s="435"/>
      <c r="V16" s="435"/>
      <c r="W16" s="435"/>
      <c r="X16" s="435"/>
      <c r="Y16" s="435"/>
    </row>
    <row r="17" spans="1:25" ht="50.1" customHeight="1" x14ac:dyDescent="0.2">
      <c r="A17" s="234"/>
      <c r="B17" s="40">
        <v>6</v>
      </c>
      <c r="C17" s="34"/>
      <c r="D17" s="41"/>
      <c r="E17" s="36"/>
      <c r="F17" s="42"/>
      <c r="G17" s="43"/>
      <c r="H17" s="390"/>
      <c r="I17" s="390"/>
      <c r="J17" s="390"/>
      <c r="K17" s="390"/>
      <c r="L17" s="39"/>
      <c r="M17" s="306" t="str">
        <f t="shared" si="2"/>
        <v/>
      </c>
      <c r="N17" s="306"/>
      <c r="O17" s="306"/>
      <c r="P17" s="16" t="str">
        <f t="shared" si="1"/>
        <v/>
      </c>
      <c r="Q17" s="16"/>
      <c r="R17" s="434" t="s">
        <v>26</v>
      </c>
      <c r="S17" s="435"/>
      <c r="T17" s="435"/>
      <c r="U17" s="435"/>
      <c r="V17" s="435"/>
      <c r="W17" s="435"/>
      <c r="X17" s="435"/>
      <c r="Y17" s="435"/>
    </row>
    <row r="18" spans="1:25" ht="50.1" customHeight="1" thickBot="1" x14ac:dyDescent="0.3">
      <c r="A18" s="234"/>
      <c r="B18" s="40">
        <v>7</v>
      </c>
      <c r="C18" s="34"/>
      <c r="D18" s="41"/>
      <c r="E18" s="36"/>
      <c r="F18" s="42"/>
      <c r="G18" s="43"/>
      <c r="H18" s="390"/>
      <c r="I18" s="390"/>
      <c r="J18" s="390"/>
      <c r="K18" s="390"/>
      <c r="L18" s="39"/>
      <c r="M18" s="306" t="str">
        <f t="shared" si="2"/>
        <v/>
      </c>
      <c r="N18" s="306"/>
      <c r="O18" s="306"/>
      <c r="P18" s="16" t="str">
        <f t="shared" si="1"/>
        <v/>
      </c>
      <c r="Q18" s="16"/>
      <c r="R18" s="51" t="s">
        <v>28</v>
      </c>
      <c r="S18" s="16"/>
      <c r="T18" s="16"/>
      <c r="U18" s="16"/>
      <c r="V18" s="16"/>
      <c r="W18" s="16"/>
      <c r="X18" s="16"/>
      <c r="Y18" s="16"/>
    </row>
    <row r="19" spans="1:25" ht="50.1" customHeight="1" thickBot="1" x14ac:dyDescent="0.25">
      <c r="A19" s="234"/>
      <c r="B19" s="40">
        <v>8</v>
      </c>
      <c r="C19" s="34"/>
      <c r="D19" s="41"/>
      <c r="E19" s="36"/>
      <c r="F19" s="42"/>
      <c r="G19" s="38"/>
      <c r="H19" s="390"/>
      <c r="I19" s="390"/>
      <c r="J19" s="390"/>
      <c r="K19" s="390"/>
      <c r="L19" s="39"/>
      <c r="M19" s="306" t="str">
        <f t="shared" si="2"/>
        <v/>
      </c>
      <c r="N19" s="306"/>
      <c r="O19" s="306"/>
      <c r="P19" s="16" t="str">
        <f t="shared" si="1"/>
        <v/>
      </c>
      <c r="Q19" s="16"/>
      <c r="R19" s="365" t="s">
        <v>92</v>
      </c>
      <c r="S19" s="366"/>
      <c r="T19" s="366"/>
      <c r="U19" s="366"/>
      <c r="V19" s="366"/>
      <c r="W19" s="366"/>
      <c r="X19" s="366"/>
      <c r="Y19" s="367"/>
    </row>
    <row r="20" spans="1:25" ht="50.1" customHeight="1" x14ac:dyDescent="0.2">
      <c r="A20" s="234"/>
      <c r="B20" s="40">
        <v>9</v>
      </c>
      <c r="C20" s="34"/>
      <c r="D20" s="41"/>
      <c r="E20" s="36"/>
      <c r="F20" s="42"/>
      <c r="G20" s="38"/>
      <c r="H20" s="390"/>
      <c r="I20" s="390"/>
      <c r="J20" s="390"/>
      <c r="K20" s="390"/>
      <c r="L20" s="39"/>
      <c r="M20" s="306" t="str">
        <f t="shared" si="2"/>
        <v/>
      </c>
      <c r="N20" s="306"/>
      <c r="O20" s="306"/>
      <c r="P20" s="16" t="str">
        <f t="shared" si="1"/>
        <v/>
      </c>
      <c r="Q20" s="16"/>
      <c r="R20" s="346" t="s">
        <v>96</v>
      </c>
      <c r="S20" s="347"/>
      <c r="T20" s="347"/>
      <c r="U20" s="347"/>
      <c r="V20" s="347"/>
      <c r="W20" s="347"/>
      <c r="X20" s="347"/>
      <c r="Y20" s="348"/>
    </row>
    <row r="21" spans="1:25" ht="50.1" customHeight="1" thickBot="1" x14ac:dyDescent="0.25">
      <c r="A21" s="234"/>
      <c r="B21" s="40">
        <v>10</v>
      </c>
      <c r="C21" s="34"/>
      <c r="D21" s="41"/>
      <c r="E21" s="36"/>
      <c r="F21" s="42"/>
      <c r="G21" s="43"/>
      <c r="H21" s="390"/>
      <c r="I21" s="390"/>
      <c r="J21" s="390"/>
      <c r="K21" s="390"/>
      <c r="L21" s="39"/>
      <c r="M21" s="306" t="str">
        <f t="shared" si="2"/>
        <v/>
      </c>
      <c r="N21" s="306"/>
      <c r="O21" s="306"/>
      <c r="P21" s="16" t="str">
        <f t="shared" si="1"/>
        <v/>
      </c>
      <c r="Q21" s="16"/>
      <c r="R21" s="349"/>
      <c r="S21" s="350"/>
      <c r="T21" s="350"/>
      <c r="U21" s="350"/>
      <c r="V21" s="350"/>
      <c r="W21" s="350"/>
      <c r="X21" s="350"/>
      <c r="Y21" s="351"/>
    </row>
    <row r="22" spans="1:25" ht="50.1" customHeight="1" thickBot="1" x14ac:dyDescent="0.25">
      <c r="A22" s="234"/>
      <c r="B22" s="40">
        <v>11</v>
      </c>
      <c r="C22" s="34"/>
      <c r="D22" s="41"/>
      <c r="E22" s="36"/>
      <c r="F22" s="42"/>
      <c r="G22" s="43"/>
      <c r="H22" s="390"/>
      <c r="I22" s="390"/>
      <c r="J22" s="390"/>
      <c r="K22" s="390"/>
      <c r="L22" s="39"/>
      <c r="M22" s="306" t="str">
        <f t="shared" si="2"/>
        <v/>
      </c>
      <c r="N22" s="306"/>
      <c r="O22" s="306"/>
      <c r="P22" s="16" t="str">
        <f t="shared" si="1"/>
        <v/>
      </c>
      <c r="Q22" s="16"/>
      <c r="R22" s="352" t="s">
        <v>67</v>
      </c>
      <c r="S22" s="353"/>
      <c r="T22" s="353"/>
      <c r="U22" s="353"/>
      <c r="V22" s="353"/>
      <c r="W22" s="353"/>
      <c r="X22" s="353"/>
      <c r="Y22" s="354"/>
    </row>
    <row r="23" spans="1:25" ht="50.1" customHeight="1" x14ac:dyDescent="0.2">
      <c r="A23" s="234"/>
      <c r="B23" s="40">
        <v>12</v>
      </c>
      <c r="C23" s="34"/>
      <c r="D23" s="41"/>
      <c r="E23" s="36"/>
      <c r="F23" s="42"/>
      <c r="G23" s="43"/>
      <c r="H23" s="390"/>
      <c r="I23" s="390"/>
      <c r="J23" s="390"/>
      <c r="K23" s="390"/>
      <c r="L23" s="39"/>
      <c r="M23" s="306" t="str">
        <f t="shared" si="2"/>
        <v/>
      </c>
      <c r="N23" s="306"/>
      <c r="O23" s="306"/>
      <c r="P23" s="16" t="str">
        <f t="shared" si="1"/>
        <v/>
      </c>
      <c r="Q23" s="16"/>
      <c r="R23" s="355" t="s">
        <v>68</v>
      </c>
      <c r="S23" s="356"/>
      <c r="T23" s="356"/>
      <c r="U23" s="356"/>
      <c r="V23" s="356"/>
      <c r="W23" s="356"/>
      <c r="X23" s="356"/>
      <c r="Y23" s="357"/>
    </row>
    <row r="24" spans="1:25" ht="50.1" customHeight="1" thickBot="1" x14ac:dyDescent="0.25">
      <c r="A24" s="234"/>
      <c r="B24" s="40">
        <v>13</v>
      </c>
      <c r="C24" s="34"/>
      <c r="D24" s="41"/>
      <c r="E24" s="36"/>
      <c r="F24" s="42"/>
      <c r="G24" s="43"/>
      <c r="H24" s="390"/>
      <c r="I24" s="390"/>
      <c r="J24" s="390"/>
      <c r="K24" s="390"/>
      <c r="L24" s="39"/>
      <c r="M24" s="306" t="str">
        <f t="shared" si="2"/>
        <v/>
      </c>
      <c r="N24" s="306"/>
      <c r="O24" s="306"/>
      <c r="P24" s="16" t="str">
        <f t="shared" si="1"/>
        <v/>
      </c>
      <c r="Q24" s="16"/>
      <c r="R24" s="358"/>
      <c r="S24" s="359"/>
      <c r="T24" s="359"/>
      <c r="U24" s="359"/>
      <c r="V24" s="359"/>
      <c r="W24" s="359"/>
      <c r="X24" s="359"/>
      <c r="Y24" s="360"/>
    </row>
    <row r="25" spans="1:25" ht="50.1" customHeight="1" x14ac:dyDescent="0.2">
      <c r="A25" s="234"/>
      <c r="B25" s="40">
        <v>14</v>
      </c>
      <c r="C25" s="34"/>
      <c r="D25" s="41"/>
      <c r="E25" s="36"/>
      <c r="F25" s="42"/>
      <c r="G25" s="43"/>
      <c r="H25" s="390"/>
      <c r="I25" s="390"/>
      <c r="J25" s="390"/>
      <c r="K25" s="390"/>
      <c r="L25" s="39"/>
      <c r="M25" s="306" t="str">
        <f t="shared" si="2"/>
        <v/>
      </c>
      <c r="N25" s="306"/>
      <c r="O25" s="306"/>
      <c r="P25" s="16" t="str">
        <f t="shared" si="1"/>
        <v/>
      </c>
      <c r="Q25" s="16"/>
      <c r="R25" s="355" t="s">
        <v>69</v>
      </c>
      <c r="S25" s="361"/>
      <c r="T25" s="361"/>
      <c r="U25" s="361"/>
      <c r="V25" s="361"/>
      <c r="W25" s="361"/>
      <c r="X25" s="361"/>
      <c r="Y25" s="362"/>
    </row>
    <row r="26" spans="1:25" ht="50.1" customHeight="1" x14ac:dyDescent="0.2">
      <c r="A26" s="234"/>
      <c r="B26" s="40">
        <v>15</v>
      </c>
      <c r="C26" s="34"/>
      <c r="D26" s="41"/>
      <c r="E26" s="36"/>
      <c r="F26" s="42"/>
      <c r="G26" s="52"/>
      <c r="H26" s="390"/>
      <c r="I26" s="390"/>
      <c r="J26" s="390"/>
      <c r="K26" s="390"/>
      <c r="L26" s="39"/>
      <c r="M26" s="306" t="str">
        <f t="shared" si="2"/>
        <v/>
      </c>
      <c r="N26" s="306"/>
      <c r="O26" s="306"/>
      <c r="P26" s="16" t="str">
        <f t="shared" si="1"/>
        <v/>
      </c>
      <c r="Q26" s="16"/>
      <c r="R26" s="307" t="s">
        <v>70</v>
      </c>
      <c r="S26" s="308"/>
      <c r="T26" s="308"/>
      <c r="U26" s="308"/>
      <c r="V26" s="308"/>
      <c r="W26" s="308"/>
      <c r="X26" s="308"/>
      <c r="Y26" s="309"/>
    </row>
    <row r="27" spans="1:25" ht="50.1" customHeight="1" x14ac:dyDescent="0.2">
      <c r="A27" s="234"/>
      <c r="B27" s="40">
        <v>16</v>
      </c>
      <c r="C27" s="34"/>
      <c r="D27" s="41"/>
      <c r="E27" s="36"/>
      <c r="F27" s="42"/>
      <c r="G27" s="52"/>
      <c r="H27" s="390"/>
      <c r="I27" s="390"/>
      <c r="J27" s="390"/>
      <c r="K27" s="390"/>
      <c r="L27" s="39"/>
      <c r="M27" s="306" t="str">
        <f t="shared" si="2"/>
        <v/>
      </c>
      <c r="N27" s="306"/>
      <c r="O27" s="306"/>
      <c r="P27" s="16" t="str">
        <f t="shared" si="1"/>
        <v/>
      </c>
      <c r="Q27" s="16"/>
      <c r="R27" s="307"/>
      <c r="S27" s="308"/>
      <c r="T27" s="308"/>
      <c r="U27" s="308"/>
      <c r="V27" s="308"/>
      <c r="W27" s="308"/>
      <c r="X27" s="308"/>
      <c r="Y27" s="309"/>
    </row>
    <row r="28" spans="1:25" ht="50.1" customHeight="1" x14ac:dyDescent="0.2">
      <c r="A28" s="234"/>
      <c r="B28" s="40">
        <v>17</v>
      </c>
      <c r="C28" s="34"/>
      <c r="D28" s="41"/>
      <c r="E28" s="36"/>
      <c r="F28" s="42"/>
      <c r="G28" s="52"/>
      <c r="H28" s="390"/>
      <c r="I28" s="390"/>
      <c r="J28" s="390"/>
      <c r="K28" s="390"/>
      <c r="L28" s="39"/>
      <c r="M28" s="306" t="str">
        <f t="shared" si="2"/>
        <v/>
      </c>
      <c r="N28" s="306"/>
      <c r="O28" s="306"/>
      <c r="P28" s="16" t="str">
        <f t="shared" si="1"/>
        <v/>
      </c>
      <c r="Q28" s="16"/>
      <c r="R28" s="307" t="s">
        <v>53</v>
      </c>
      <c r="S28" s="314"/>
      <c r="T28" s="314"/>
      <c r="U28" s="314"/>
      <c r="V28" s="314"/>
      <c r="W28" s="314"/>
      <c r="X28" s="314"/>
      <c r="Y28" s="315"/>
    </row>
    <row r="29" spans="1:25" ht="50.1" customHeight="1" x14ac:dyDescent="0.2">
      <c r="A29" s="234"/>
      <c r="B29" s="40">
        <v>18</v>
      </c>
      <c r="C29" s="34"/>
      <c r="D29" s="41"/>
      <c r="E29" s="36"/>
      <c r="F29" s="42"/>
      <c r="G29" s="52"/>
      <c r="H29" s="390"/>
      <c r="I29" s="390"/>
      <c r="J29" s="390"/>
      <c r="K29" s="390"/>
      <c r="L29" s="39"/>
      <c r="M29" s="306" t="str">
        <f t="shared" si="2"/>
        <v/>
      </c>
      <c r="N29" s="306"/>
      <c r="O29" s="306"/>
      <c r="P29" s="16" t="str">
        <f t="shared" si="1"/>
        <v/>
      </c>
      <c r="Q29" s="16"/>
      <c r="R29" s="307" t="s">
        <v>52</v>
      </c>
      <c r="S29" s="308"/>
      <c r="T29" s="308"/>
      <c r="U29" s="308"/>
      <c r="V29" s="308"/>
      <c r="W29" s="308"/>
      <c r="X29" s="308"/>
      <c r="Y29" s="309"/>
    </row>
    <row r="30" spans="1:25" ht="50.1" customHeight="1" x14ac:dyDescent="0.2">
      <c r="A30" s="234"/>
      <c r="B30" s="40">
        <v>19</v>
      </c>
      <c r="C30" s="34"/>
      <c r="D30" s="41"/>
      <c r="E30" s="36"/>
      <c r="F30" s="42"/>
      <c r="G30" s="52"/>
      <c r="H30" s="390"/>
      <c r="I30" s="390"/>
      <c r="J30" s="390"/>
      <c r="K30" s="390"/>
      <c r="L30" s="39"/>
      <c r="M30" s="306" t="str">
        <f t="shared" si="2"/>
        <v/>
      </c>
      <c r="N30" s="306"/>
      <c r="O30" s="306"/>
      <c r="P30" s="16" t="str">
        <f t="shared" si="1"/>
        <v/>
      </c>
      <c r="Q30" s="16"/>
      <c r="R30" s="307" t="s">
        <v>51</v>
      </c>
      <c r="S30" s="308"/>
      <c r="T30" s="308"/>
      <c r="U30" s="308"/>
      <c r="V30" s="308"/>
      <c r="W30" s="308"/>
      <c r="X30" s="308"/>
      <c r="Y30" s="309"/>
    </row>
    <row r="31" spans="1:25" ht="50.1" customHeight="1" thickBot="1" x14ac:dyDescent="0.25">
      <c r="A31" s="234"/>
      <c r="B31" s="53">
        <v>20</v>
      </c>
      <c r="C31" s="54"/>
      <c r="D31" s="55"/>
      <c r="E31" s="56"/>
      <c r="F31" s="57"/>
      <c r="G31" s="58"/>
      <c r="H31" s="411"/>
      <c r="I31" s="411"/>
      <c r="J31" s="411"/>
      <c r="K31" s="411"/>
      <c r="L31" s="59"/>
      <c r="M31" s="306" t="str">
        <f t="shared" si="2"/>
        <v/>
      </c>
      <c r="N31" s="306"/>
      <c r="O31" s="306"/>
      <c r="P31" s="16" t="str">
        <f t="shared" si="1"/>
        <v/>
      </c>
      <c r="Q31" s="16"/>
      <c r="R31" s="311" t="s">
        <v>54</v>
      </c>
      <c r="S31" s="312"/>
      <c r="T31" s="312"/>
      <c r="U31" s="312"/>
      <c r="V31" s="312"/>
      <c r="W31" s="312"/>
      <c r="X31" s="312"/>
      <c r="Y31" s="313"/>
    </row>
    <row r="32" spans="1:25" ht="50.1" customHeight="1" thickTop="1" x14ac:dyDescent="0.15">
      <c r="A32" s="60"/>
      <c r="B32" s="298" t="s">
        <v>14</v>
      </c>
      <c r="C32" s="298"/>
      <c r="D32" s="298"/>
      <c r="E32" s="298"/>
      <c r="F32" s="298"/>
      <c r="G32" s="238">
        <f>COUNT(P12:P31)</f>
        <v>0</v>
      </c>
      <c r="H32" s="299">
        <f>SUM(H12:K31)</f>
        <v>0</v>
      </c>
      <c r="I32" s="300"/>
      <c r="J32" s="300"/>
      <c r="K32" s="301"/>
      <c r="L32" s="105"/>
      <c r="M32" s="302">
        <f>SUM(M12:O31)</f>
        <v>0</v>
      </c>
      <c r="N32" s="302"/>
      <c r="O32" s="302"/>
      <c r="P32" s="60"/>
      <c r="Q32" s="60"/>
      <c r="R32" s="60"/>
      <c r="S32" s="60"/>
      <c r="T32" s="60"/>
      <c r="U32" s="16"/>
      <c r="V32" s="16"/>
      <c r="W32" s="16"/>
      <c r="X32" s="16"/>
      <c r="Y32" s="16"/>
    </row>
    <row r="33" spans="1:25" ht="49.5" customHeight="1" x14ac:dyDescent="0.15">
      <c r="A33" s="60"/>
      <c r="B33" s="303" t="s">
        <v>15</v>
      </c>
      <c r="C33" s="303"/>
      <c r="D33" s="303"/>
      <c r="E33" s="303"/>
      <c r="F33" s="303"/>
      <c r="G33" s="239">
        <f>+G32+'2ページ目'!G32+'3ページ目'!G32+'4ページ目'!G32+'5ページ目 '!G32</f>
        <v>0</v>
      </c>
      <c r="H33" s="304">
        <f>+H32+'2ページ目'!H32+'3ページ目'!H32+'4ページ目'!H32+'5ページ目 '!H32</f>
        <v>0</v>
      </c>
      <c r="I33" s="304">
        <f>+I32+'2ページ目'!BS32+'3ページ目'!I32+'4ページ目'!I32+'5ページ目 '!I32</f>
        <v>0</v>
      </c>
      <c r="J33" s="304">
        <f>+J32+'2ページ目'!BT32+'3ページ目'!J32+'4ページ目'!J32+'5ページ目 '!J32</f>
        <v>0</v>
      </c>
      <c r="K33" s="304">
        <f>+K32+'2ページ目'!BU32+'3ページ目'!K32+'4ページ目'!K32+'5ページ目 '!K32</f>
        <v>0</v>
      </c>
      <c r="L33" s="105"/>
      <c r="M33" s="305">
        <f>+M32+'2ページ目'!M32+'3ページ目'!M32+'4ページ目'!M32+'5ページ目 '!M32</f>
        <v>0</v>
      </c>
      <c r="N33" s="305">
        <f>+N32+'2ページ目'!BX32+'3ページ目'!N32+'4ページ目'!N32+'5ページ目 '!N32</f>
        <v>0</v>
      </c>
      <c r="O33" s="305">
        <f>+O32+'2ページ目'!BY32+'3ページ目'!O32+'4ページ目'!O32+'5ページ目 '!O32</f>
        <v>0</v>
      </c>
      <c r="P33" s="60"/>
      <c r="Q33" s="60"/>
      <c r="R33" s="60"/>
      <c r="S33" s="60"/>
      <c r="T33" s="60"/>
      <c r="U33" s="16"/>
      <c r="V33" s="16"/>
      <c r="W33" s="16"/>
      <c r="X33" s="16"/>
      <c r="Y33" s="16"/>
    </row>
    <row r="34" spans="1:25" ht="87" customHeight="1" x14ac:dyDescent="0.15">
      <c r="A34" s="60"/>
      <c r="B34" s="207"/>
      <c r="C34" s="207"/>
      <c r="D34" s="207"/>
      <c r="E34" s="207"/>
      <c r="F34" s="207"/>
      <c r="G34" s="210"/>
      <c r="H34" s="211"/>
      <c r="I34" s="211"/>
      <c r="J34" s="211"/>
      <c r="K34" s="211"/>
      <c r="L34" s="105"/>
      <c r="M34" s="203"/>
      <c r="N34" s="203"/>
      <c r="O34" s="203"/>
      <c r="P34" s="62"/>
      <c r="Q34" s="62"/>
      <c r="R34" s="62"/>
      <c r="S34" s="60"/>
      <c r="T34" s="60"/>
      <c r="U34" s="16"/>
      <c r="V34" s="16"/>
      <c r="W34" s="16"/>
      <c r="X34" s="16"/>
      <c r="Y34" s="16"/>
    </row>
    <row r="35" spans="1:25" ht="18.75" x14ac:dyDescent="0.2">
      <c r="A35" s="60"/>
      <c r="B35" s="60"/>
      <c r="C35" s="60"/>
      <c r="D35" s="61"/>
      <c r="E35" s="60"/>
      <c r="F35" s="60"/>
      <c r="G35" s="60"/>
      <c r="H35" s="60"/>
      <c r="I35" s="60"/>
      <c r="J35" s="60"/>
      <c r="K35" s="60"/>
      <c r="L35" s="62"/>
      <c r="M35" s="60"/>
      <c r="N35" s="60"/>
      <c r="O35" s="60"/>
      <c r="P35" s="60"/>
      <c r="Q35" s="60"/>
      <c r="R35" s="60"/>
      <c r="S35" s="60"/>
      <c r="T35" s="60"/>
      <c r="U35" s="16"/>
      <c r="V35" s="16"/>
      <c r="W35" s="16"/>
      <c r="X35" s="16"/>
      <c r="Y35" s="16"/>
    </row>
    <row r="36" spans="1:25" ht="30.75" customHeight="1" x14ac:dyDescent="0.15">
      <c r="A36" s="63"/>
      <c r="B36" s="64"/>
      <c r="C36" s="402" t="s">
        <v>57</v>
      </c>
      <c r="D36" s="402"/>
      <c r="E36" s="402"/>
      <c r="F36" s="402"/>
      <c r="G36" s="403"/>
      <c r="H36" s="391" t="s">
        <v>55</v>
      </c>
      <c r="I36" s="392"/>
      <c r="J36" s="392"/>
      <c r="K36" s="393"/>
      <c r="L36" s="64"/>
      <c r="M36" s="386" t="s">
        <v>46</v>
      </c>
      <c r="N36" s="386"/>
      <c r="O36" s="386"/>
      <c r="P36" s="65"/>
      <c r="Q36" s="66"/>
      <c r="R36" s="60"/>
      <c r="S36" s="60"/>
      <c r="T36" s="60"/>
      <c r="U36" s="16"/>
      <c r="V36" s="16"/>
      <c r="W36" s="16"/>
      <c r="X36" s="16"/>
      <c r="Y36" s="16"/>
    </row>
    <row r="37" spans="1:25" ht="18" customHeight="1" x14ac:dyDescent="0.2">
      <c r="A37" s="67"/>
      <c r="B37" s="65"/>
      <c r="C37" s="68"/>
      <c r="D37" s="69"/>
      <c r="E37" s="70"/>
      <c r="F37" s="71"/>
      <c r="G37" s="243"/>
      <c r="H37" s="73"/>
      <c r="I37" s="74"/>
      <c r="J37" s="74"/>
      <c r="K37" s="244"/>
      <c r="L37" s="230"/>
      <c r="M37" s="241"/>
      <c r="N37" s="70"/>
      <c r="O37" s="70"/>
      <c r="P37" s="68"/>
      <c r="Q37" s="242"/>
      <c r="R37" s="60"/>
      <c r="S37" s="60"/>
      <c r="T37" s="60"/>
      <c r="U37" s="16"/>
      <c r="V37" s="16"/>
      <c r="W37" s="16"/>
      <c r="X37" s="16"/>
      <c r="Y37" s="16"/>
    </row>
    <row r="38" spans="1:25" ht="18" customHeight="1" x14ac:dyDescent="0.2">
      <c r="A38" s="67"/>
      <c r="B38" s="65"/>
      <c r="C38" s="68"/>
      <c r="D38" s="69"/>
      <c r="E38" s="70"/>
      <c r="F38" s="71"/>
      <c r="G38" s="243"/>
      <c r="H38" s="73"/>
      <c r="I38" s="74"/>
      <c r="J38" s="74"/>
      <c r="K38" s="244"/>
      <c r="L38" s="230"/>
      <c r="M38" s="241"/>
      <c r="N38" s="70"/>
      <c r="O38" s="70"/>
      <c r="P38" s="68"/>
      <c r="Q38" s="68"/>
      <c r="R38" s="60"/>
      <c r="S38" s="60"/>
      <c r="T38" s="60"/>
      <c r="U38" s="16"/>
      <c r="V38" s="16"/>
      <c r="W38" s="16"/>
      <c r="X38" s="16"/>
      <c r="Y38" s="16"/>
    </row>
    <row r="39" spans="1:25" ht="18" customHeight="1" x14ac:dyDescent="0.2">
      <c r="A39" s="67"/>
      <c r="B39" s="399" t="s">
        <v>37</v>
      </c>
      <c r="C39" s="400"/>
      <c r="D39" s="400"/>
      <c r="E39" s="401"/>
      <c r="F39" s="65"/>
      <c r="G39" s="386" t="s">
        <v>61</v>
      </c>
      <c r="H39" s="73"/>
      <c r="I39" s="74"/>
      <c r="J39" s="74"/>
      <c r="K39" s="244"/>
      <c r="L39" s="68"/>
      <c r="M39" s="241"/>
      <c r="N39" s="70"/>
      <c r="O39" s="70"/>
      <c r="P39" s="68"/>
      <c r="Q39" s="68"/>
      <c r="R39" s="60"/>
      <c r="S39" s="60"/>
      <c r="T39" s="60"/>
      <c r="U39" s="16"/>
      <c r="V39" s="16"/>
      <c r="W39" s="16"/>
      <c r="X39" s="16"/>
      <c r="Y39" s="16"/>
    </row>
    <row r="40" spans="1:25" ht="18" customHeight="1" x14ac:dyDescent="0.2">
      <c r="A40" s="67"/>
      <c r="B40" s="394" t="str">
        <f>IF(B8="","",B8)</f>
        <v/>
      </c>
      <c r="C40" s="395"/>
      <c r="D40" s="395"/>
      <c r="E40" s="396"/>
      <c r="F40" s="387" t="s">
        <v>38</v>
      </c>
      <c r="G40" s="386"/>
      <c r="H40" s="73"/>
      <c r="I40" s="74"/>
      <c r="J40" s="74"/>
      <c r="K40" s="244"/>
      <c r="L40" s="68"/>
      <c r="M40" s="241"/>
      <c r="N40" s="70"/>
      <c r="O40" s="70"/>
      <c r="P40" s="68"/>
      <c r="Q40" s="68"/>
      <c r="R40" s="60"/>
      <c r="S40" s="60"/>
      <c r="T40" s="60"/>
      <c r="U40" s="16"/>
      <c r="V40" s="16"/>
      <c r="W40" s="16"/>
      <c r="X40" s="16"/>
      <c r="Y40" s="16"/>
    </row>
    <row r="41" spans="1:25" ht="18" customHeight="1" x14ac:dyDescent="0.15">
      <c r="A41" s="67"/>
      <c r="B41" s="397"/>
      <c r="C41" s="389"/>
      <c r="D41" s="389"/>
      <c r="E41" s="398"/>
      <c r="F41" s="387"/>
      <c r="G41" s="388" t="str">
        <f>IF(D4="","",D4)&amp;"　　　支店"</f>
        <v>　　　支店</v>
      </c>
      <c r="H41" s="75"/>
      <c r="I41" s="214"/>
      <c r="J41" s="214"/>
      <c r="K41" s="245"/>
      <c r="L41" s="68"/>
      <c r="M41" s="241"/>
      <c r="N41" s="70"/>
      <c r="O41" s="70"/>
      <c r="P41" s="68"/>
      <c r="Q41" s="68"/>
      <c r="R41" s="60"/>
      <c r="S41" s="60"/>
      <c r="T41" s="60"/>
      <c r="U41" s="16"/>
      <c r="V41" s="16"/>
      <c r="W41" s="16"/>
      <c r="X41" s="16"/>
      <c r="Y41" s="16"/>
    </row>
    <row r="42" spans="1:25" ht="18" customHeight="1" x14ac:dyDescent="0.15">
      <c r="A42" s="67"/>
      <c r="B42" s="65"/>
      <c r="C42" s="65"/>
      <c r="D42" s="65"/>
      <c r="E42" s="65"/>
      <c r="F42" s="65"/>
      <c r="G42" s="389"/>
      <c r="H42" s="243"/>
      <c r="I42" s="65"/>
      <c r="J42" s="65"/>
      <c r="K42" s="68"/>
      <c r="L42" s="230"/>
      <c r="M42" s="241"/>
      <c r="N42" s="70"/>
      <c r="O42" s="70"/>
      <c r="P42" s="68"/>
      <c r="Q42" s="68"/>
      <c r="R42" s="65"/>
      <c r="S42" s="65"/>
      <c r="T42" s="60"/>
      <c r="U42" s="16"/>
      <c r="V42" s="16"/>
      <c r="W42" s="16"/>
      <c r="X42" s="16"/>
      <c r="Y42" s="16"/>
    </row>
    <row r="43" spans="1:25" ht="27" customHeight="1" x14ac:dyDescent="0.25">
      <c r="A43" s="67"/>
      <c r="B43" s="65"/>
      <c r="C43" s="104" t="str">
        <f>CONCATENATE("ご依頼日　　　",$I$3," 年 ")&amp;CONCATENATE($K$3," 月 ")&amp;CONCATENATE($N$3," 日 ")</f>
        <v xml:space="preserve">ご依頼日　　　 年  月  日 </v>
      </c>
      <c r="D43" s="106"/>
      <c r="E43" s="68"/>
      <c r="F43" s="76"/>
      <c r="G43" s="77" t="s">
        <v>48</v>
      </c>
      <c r="H43" s="77" t="str">
        <f>IF(H6="","",H6)</f>
        <v/>
      </c>
      <c r="I43" s="78" t="s">
        <v>4</v>
      </c>
      <c r="J43" s="78" t="str">
        <f>IF(J6="","",J6)</f>
        <v/>
      </c>
      <c r="K43" s="78" t="s">
        <v>5</v>
      </c>
      <c r="L43" s="231" t="s">
        <v>6</v>
      </c>
      <c r="M43" s="78" t="str">
        <f>IF(M6="","",M6)</f>
        <v/>
      </c>
      <c r="N43" s="78" t="s">
        <v>7</v>
      </c>
      <c r="O43" s="246"/>
      <c r="P43" s="65"/>
      <c r="Q43" s="65"/>
      <c r="R43" s="65"/>
      <c r="S43" s="65"/>
      <c r="T43" s="60"/>
      <c r="U43" s="16"/>
      <c r="V43" s="16"/>
      <c r="W43" s="16"/>
      <c r="X43" s="16"/>
      <c r="Y43" s="16"/>
    </row>
    <row r="44" spans="1:25" ht="18" customHeight="1" x14ac:dyDescent="0.15">
      <c r="A44" s="67"/>
      <c r="B44" s="107"/>
      <c r="C44" s="107" t="s">
        <v>97</v>
      </c>
      <c r="D44" s="65"/>
      <c r="E44" s="65"/>
      <c r="F44" s="65"/>
      <c r="G44" s="65"/>
      <c r="H44" s="65"/>
      <c r="I44" s="65"/>
      <c r="J44" s="65"/>
      <c r="K44" s="65"/>
      <c r="L44" s="66"/>
      <c r="M44" s="65"/>
      <c r="N44" s="65"/>
      <c r="O44" s="65"/>
      <c r="P44" s="65"/>
      <c r="Q44" s="65"/>
      <c r="R44" s="65"/>
      <c r="S44" s="65"/>
      <c r="T44" s="60"/>
      <c r="U44" s="16"/>
      <c r="V44" s="16"/>
      <c r="W44" s="16"/>
      <c r="X44" s="16"/>
      <c r="Y44" s="16"/>
    </row>
    <row r="45" spans="1:25" s="2" customFormat="1" ht="49.5" customHeight="1" thickBot="1" x14ac:dyDescent="0.2">
      <c r="A45" s="67"/>
      <c r="B45" s="79"/>
      <c r="C45" s="108" t="s">
        <v>8</v>
      </c>
      <c r="D45" s="109" t="s">
        <v>9</v>
      </c>
      <c r="E45" s="110" t="s">
        <v>63</v>
      </c>
      <c r="F45" s="109" t="s">
        <v>11</v>
      </c>
      <c r="G45" s="111" t="s">
        <v>32</v>
      </c>
      <c r="H45" s="341" t="s">
        <v>12</v>
      </c>
      <c r="I45" s="341"/>
      <c r="J45" s="341"/>
      <c r="K45" s="341"/>
      <c r="L45" s="66"/>
      <c r="M45" s="341" t="s">
        <v>13</v>
      </c>
      <c r="N45" s="341"/>
      <c r="O45" s="341"/>
      <c r="P45" s="65"/>
      <c r="Q45" s="404" t="s">
        <v>56</v>
      </c>
      <c r="R45" s="405"/>
      <c r="S45" s="406"/>
      <c r="T45" s="67"/>
      <c r="U45" s="32"/>
      <c r="V45" s="32"/>
      <c r="W45" s="32"/>
      <c r="X45" s="32"/>
      <c r="Y45" s="32"/>
    </row>
    <row r="46" spans="1:25" ht="49.5" customHeight="1" thickTop="1" x14ac:dyDescent="0.25">
      <c r="A46" s="60"/>
      <c r="B46" s="80">
        <v>1</v>
      </c>
      <c r="C46" s="81" t="str">
        <f t="shared" ref="C46:H55" si="3">IF(C12="","",C12)</f>
        <v/>
      </c>
      <c r="D46" s="82" t="str">
        <f t="shared" si="3"/>
        <v/>
      </c>
      <c r="E46" s="83" t="str">
        <f t="shared" si="3"/>
        <v/>
      </c>
      <c r="F46" s="84" t="str">
        <f t="shared" si="3"/>
        <v/>
      </c>
      <c r="G46" s="85" t="str">
        <f t="shared" si="3"/>
        <v/>
      </c>
      <c r="H46" s="407" t="str">
        <f t="shared" si="3"/>
        <v/>
      </c>
      <c r="I46" s="407"/>
      <c r="J46" s="407"/>
      <c r="K46" s="407"/>
      <c r="L46" s="86"/>
      <c r="M46" s="306" t="str">
        <f t="shared" ref="M46:M65" si="4">IF(H46="","",IF(H46=0,"",IF(AND(C46=$B$4,D46=$D$4,H46&lt;30000),$R$14,IF(AND(C46=$B$4,D46=$D$4,H46&gt;=30000),$S$14,IF(AND(C46=$B$4,D46&lt;&gt;$D$4,H46&lt;30000),$T$14,IF(AND(C46=$B$4,D46&lt;&gt;$D$4,H46&gt;=30000),$U$14,IF(AND(C46&lt;&gt;$B$4,H46&lt;30000),$V$14,$W$14)))))))</f>
        <v/>
      </c>
      <c r="N46" s="306"/>
      <c r="O46" s="306"/>
      <c r="P46" s="87" t="str">
        <f t="shared" ref="P46:P65" si="5">IF(H46="","",IF(H46=0,"",1))</f>
        <v/>
      </c>
      <c r="Q46" s="408" t="str">
        <f>IF(M46="",H46,+H46+M46)</f>
        <v/>
      </c>
      <c r="R46" s="409"/>
      <c r="S46" s="410"/>
      <c r="T46" s="60"/>
      <c r="U46" s="16"/>
      <c r="V46" s="16"/>
      <c r="W46" s="16"/>
      <c r="X46" s="16"/>
      <c r="Y46" s="16"/>
    </row>
    <row r="47" spans="1:25" ht="50.1" customHeight="1" x14ac:dyDescent="0.25">
      <c r="A47" s="60"/>
      <c r="B47" s="88">
        <v>2</v>
      </c>
      <c r="C47" s="89" t="str">
        <f t="shared" si="3"/>
        <v/>
      </c>
      <c r="D47" s="90" t="str">
        <f t="shared" si="3"/>
        <v/>
      </c>
      <c r="E47" s="91" t="str">
        <f t="shared" si="3"/>
        <v/>
      </c>
      <c r="F47" s="92" t="str">
        <f t="shared" si="3"/>
        <v/>
      </c>
      <c r="G47" s="93" t="str">
        <f t="shared" si="3"/>
        <v/>
      </c>
      <c r="H47" s="368" t="str">
        <f t="shared" si="3"/>
        <v/>
      </c>
      <c r="I47" s="368"/>
      <c r="J47" s="368"/>
      <c r="K47" s="368"/>
      <c r="L47" s="86"/>
      <c r="M47" s="306" t="str">
        <f t="shared" si="4"/>
        <v/>
      </c>
      <c r="N47" s="306"/>
      <c r="O47" s="306"/>
      <c r="P47" s="87" t="str">
        <f t="shared" si="5"/>
        <v/>
      </c>
      <c r="Q47" s="369" t="str">
        <f t="shared" ref="Q47:Q66" si="6">IF(M47="",H47,+H47+M47)</f>
        <v/>
      </c>
      <c r="R47" s="370"/>
      <c r="S47" s="371"/>
      <c r="T47" s="60"/>
      <c r="U47" s="16"/>
      <c r="V47" s="16"/>
      <c r="W47" s="16"/>
      <c r="X47" s="16"/>
      <c r="Y47" s="16"/>
    </row>
    <row r="48" spans="1:25" ht="50.1" customHeight="1" x14ac:dyDescent="0.25">
      <c r="A48" s="60"/>
      <c r="B48" s="88">
        <v>3</v>
      </c>
      <c r="C48" s="89" t="str">
        <f t="shared" si="3"/>
        <v/>
      </c>
      <c r="D48" s="90" t="str">
        <f t="shared" si="3"/>
        <v/>
      </c>
      <c r="E48" s="91" t="str">
        <f t="shared" si="3"/>
        <v/>
      </c>
      <c r="F48" s="92" t="str">
        <f t="shared" si="3"/>
        <v/>
      </c>
      <c r="G48" s="93" t="str">
        <f t="shared" si="3"/>
        <v/>
      </c>
      <c r="H48" s="368" t="str">
        <f t="shared" si="3"/>
        <v/>
      </c>
      <c r="I48" s="368"/>
      <c r="J48" s="368"/>
      <c r="K48" s="368"/>
      <c r="L48" s="86"/>
      <c r="M48" s="306" t="str">
        <f t="shared" si="4"/>
        <v/>
      </c>
      <c r="N48" s="306"/>
      <c r="O48" s="306"/>
      <c r="P48" s="87" t="str">
        <f t="shared" si="5"/>
        <v/>
      </c>
      <c r="Q48" s="369" t="str">
        <f t="shared" si="6"/>
        <v/>
      </c>
      <c r="R48" s="370"/>
      <c r="S48" s="371"/>
      <c r="T48" s="60"/>
      <c r="U48" s="16"/>
      <c r="V48" s="16"/>
      <c r="W48" s="16"/>
      <c r="X48" s="16"/>
      <c r="Y48" s="16"/>
    </row>
    <row r="49" spans="1:25" ht="50.1" customHeight="1" x14ac:dyDescent="0.25">
      <c r="A49" s="60"/>
      <c r="B49" s="88">
        <v>4</v>
      </c>
      <c r="C49" s="89" t="str">
        <f t="shared" si="3"/>
        <v/>
      </c>
      <c r="D49" s="90" t="str">
        <f t="shared" si="3"/>
        <v/>
      </c>
      <c r="E49" s="91" t="str">
        <f t="shared" si="3"/>
        <v/>
      </c>
      <c r="F49" s="92" t="str">
        <f t="shared" si="3"/>
        <v/>
      </c>
      <c r="G49" s="93" t="str">
        <f t="shared" si="3"/>
        <v/>
      </c>
      <c r="H49" s="368" t="str">
        <f t="shared" si="3"/>
        <v/>
      </c>
      <c r="I49" s="368"/>
      <c r="J49" s="368"/>
      <c r="K49" s="368"/>
      <c r="L49" s="86"/>
      <c r="M49" s="306" t="str">
        <f t="shared" si="4"/>
        <v/>
      </c>
      <c r="N49" s="306"/>
      <c r="O49" s="306"/>
      <c r="P49" s="87" t="str">
        <f t="shared" si="5"/>
        <v/>
      </c>
      <c r="Q49" s="369" t="str">
        <f t="shared" si="6"/>
        <v/>
      </c>
      <c r="R49" s="370"/>
      <c r="S49" s="371"/>
      <c r="T49" s="60"/>
      <c r="U49" s="16"/>
      <c r="V49" s="16"/>
      <c r="W49" s="16"/>
      <c r="X49" s="16"/>
      <c r="Y49" s="16"/>
    </row>
    <row r="50" spans="1:25" ht="50.1" customHeight="1" x14ac:dyDescent="0.25">
      <c r="A50" s="60"/>
      <c r="B50" s="88">
        <v>5</v>
      </c>
      <c r="C50" s="89" t="str">
        <f t="shared" si="3"/>
        <v/>
      </c>
      <c r="D50" s="90" t="str">
        <f t="shared" si="3"/>
        <v/>
      </c>
      <c r="E50" s="91" t="str">
        <f t="shared" si="3"/>
        <v/>
      </c>
      <c r="F50" s="92" t="str">
        <f t="shared" si="3"/>
        <v/>
      </c>
      <c r="G50" s="93" t="str">
        <f t="shared" si="3"/>
        <v/>
      </c>
      <c r="H50" s="368" t="str">
        <f t="shared" si="3"/>
        <v/>
      </c>
      <c r="I50" s="368"/>
      <c r="J50" s="368"/>
      <c r="K50" s="368"/>
      <c r="L50" s="86"/>
      <c r="M50" s="306" t="str">
        <f t="shared" si="4"/>
        <v/>
      </c>
      <c r="N50" s="306"/>
      <c r="O50" s="306"/>
      <c r="P50" s="87" t="str">
        <f t="shared" si="5"/>
        <v/>
      </c>
      <c r="Q50" s="369" t="str">
        <f t="shared" si="6"/>
        <v/>
      </c>
      <c r="R50" s="370"/>
      <c r="S50" s="371"/>
      <c r="T50" s="60"/>
      <c r="U50" s="16"/>
      <c r="V50" s="16"/>
      <c r="W50" s="16"/>
      <c r="X50" s="16"/>
      <c r="Y50" s="16"/>
    </row>
    <row r="51" spans="1:25" ht="50.1" customHeight="1" x14ac:dyDescent="0.25">
      <c r="A51" s="60"/>
      <c r="B51" s="88">
        <v>6</v>
      </c>
      <c r="C51" s="89" t="str">
        <f t="shared" si="3"/>
        <v/>
      </c>
      <c r="D51" s="90" t="str">
        <f t="shared" si="3"/>
        <v/>
      </c>
      <c r="E51" s="91" t="str">
        <f t="shared" si="3"/>
        <v/>
      </c>
      <c r="F51" s="92" t="str">
        <f t="shared" si="3"/>
        <v/>
      </c>
      <c r="G51" s="93" t="str">
        <f t="shared" si="3"/>
        <v/>
      </c>
      <c r="H51" s="368" t="str">
        <f t="shared" si="3"/>
        <v/>
      </c>
      <c r="I51" s="368"/>
      <c r="J51" s="368"/>
      <c r="K51" s="368"/>
      <c r="L51" s="86"/>
      <c r="M51" s="306" t="str">
        <f t="shared" si="4"/>
        <v/>
      </c>
      <c r="N51" s="306"/>
      <c r="O51" s="306"/>
      <c r="P51" s="87" t="str">
        <f t="shared" si="5"/>
        <v/>
      </c>
      <c r="Q51" s="369" t="str">
        <f t="shared" si="6"/>
        <v/>
      </c>
      <c r="R51" s="370"/>
      <c r="S51" s="371"/>
      <c r="T51" s="60"/>
      <c r="U51" s="16"/>
      <c r="V51" s="16"/>
      <c r="W51" s="16"/>
      <c r="X51" s="16"/>
      <c r="Y51" s="16"/>
    </row>
    <row r="52" spans="1:25" ht="50.1" customHeight="1" x14ac:dyDescent="0.25">
      <c r="A52" s="60"/>
      <c r="B52" s="88">
        <v>7</v>
      </c>
      <c r="C52" s="89" t="str">
        <f t="shared" si="3"/>
        <v/>
      </c>
      <c r="D52" s="90" t="str">
        <f t="shared" si="3"/>
        <v/>
      </c>
      <c r="E52" s="91" t="str">
        <f t="shared" si="3"/>
        <v/>
      </c>
      <c r="F52" s="92" t="str">
        <f t="shared" si="3"/>
        <v/>
      </c>
      <c r="G52" s="93" t="str">
        <f t="shared" si="3"/>
        <v/>
      </c>
      <c r="H52" s="368" t="str">
        <f t="shared" si="3"/>
        <v/>
      </c>
      <c r="I52" s="368"/>
      <c r="J52" s="368"/>
      <c r="K52" s="368"/>
      <c r="L52" s="86"/>
      <c r="M52" s="306" t="str">
        <f t="shared" si="4"/>
        <v/>
      </c>
      <c r="N52" s="306"/>
      <c r="O52" s="306"/>
      <c r="P52" s="87" t="str">
        <f t="shared" si="5"/>
        <v/>
      </c>
      <c r="Q52" s="369" t="str">
        <f t="shared" si="6"/>
        <v/>
      </c>
      <c r="R52" s="370"/>
      <c r="S52" s="371"/>
      <c r="T52" s="60"/>
      <c r="U52" s="16"/>
      <c r="V52" s="16"/>
      <c r="W52" s="16"/>
      <c r="X52" s="16"/>
      <c r="Y52" s="16"/>
    </row>
    <row r="53" spans="1:25" ht="50.1" customHeight="1" x14ac:dyDescent="0.25">
      <c r="A53" s="60"/>
      <c r="B53" s="88">
        <v>8</v>
      </c>
      <c r="C53" s="89" t="str">
        <f t="shared" si="3"/>
        <v/>
      </c>
      <c r="D53" s="90" t="str">
        <f t="shared" si="3"/>
        <v/>
      </c>
      <c r="E53" s="91" t="str">
        <f t="shared" si="3"/>
        <v/>
      </c>
      <c r="F53" s="92" t="str">
        <f t="shared" si="3"/>
        <v/>
      </c>
      <c r="G53" s="93" t="str">
        <f t="shared" si="3"/>
        <v/>
      </c>
      <c r="H53" s="368" t="str">
        <f t="shared" si="3"/>
        <v/>
      </c>
      <c r="I53" s="368"/>
      <c r="J53" s="368"/>
      <c r="K53" s="368"/>
      <c r="L53" s="86"/>
      <c r="M53" s="306" t="str">
        <f t="shared" si="4"/>
        <v/>
      </c>
      <c r="N53" s="306"/>
      <c r="O53" s="306"/>
      <c r="P53" s="87" t="str">
        <f t="shared" si="5"/>
        <v/>
      </c>
      <c r="Q53" s="369" t="str">
        <f t="shared" si="6"/>
        <v/>
      </c>
      <c r="R53" s="370"/>
      <c r="S53" s="371"/>
      <c r="T53" s="60"/>
      <c r="U53" s="16"/>
      <c r="V53" s="16"/>
      <c r="W53" s="16"/>
      <c r="X53" s="16"/>
      <c r="Y53" s="16"/>
    </row>
    <row r="54" spans="1:25" ht="50.1" customHeight="1" x14ac:dyDescent="0.25">
      <c r="A54" s="60"/>
      <c r="B54" s="88">
        <v>9</v>
      </c>
      <c r="C54" s="89" t="str">
        <f t="shared" si="3"/>
        <v/>
      </c>
      <c r="D54" s="90" t="str">
        <f t="shared" si="3"/>
        <v/>
      </c>
      <c r="E54" s="91" t="str">
        <f t="shared" si="3"/>
        <v/>
      </c>
      <c r="F54" s="92" t="str">
        <f t="shared" si="3"/>
        <v/>
      </c>
      <c r="G54" s="93" t="str">
        <f t="shared" si="3"/>
        <v/>
      </c>
      <c r="H54" s="368" t="str">
        <f t="shared" si="3"/>
        <v/>
      </c>
      <c r="I54" s="368"/>
      <c r="J54" s="368"/>
      <c r="K54" s="368"/>
      <c r="L54" s="86"/>
      <c r="M54" s="306" t="str">
        <f t="shared" si="4"/>
        <v/>
      </c>
      <c r="N54" s="306"/>
      <c r="O54" s="306"/>
      <c r="P54" s="87" t="str">
        <f t="shared" si="5"/>
        <v/>
      </c>
      <c r="Q54" s="369" t="str">
        <f t="shared" si="6"/>
        <v/>
      </c>
      <c r="R54" s="370"/>
      <c r="S54" s="371"/>
      <c r="T54" s="60"/>
      <c r="U54" s="16"/>
      <c r="V54" s="16"/>
      <c r="W54" s="16"/>
      <c r="X54" s="16"/>
      <c r="Y54" s="16"/>
    </row>
    <row r="55" spans="1:25" ht="50.1" customHeight="1" x14ac:dyDescent="0.25">
      <c r="A55" s="60"/>
      <c r="B55" s="88">
        <v>10</v>
      </c>
      <c r="C55" s="89" t="str">
        <f t="shared" si="3"/>
        <v/>
      </c>
      <c r="D55" s="90" t="str">
        <f t="shared" si="3"/>
        <v/>
      </c>
      <c r="E55" s="91" t="str">
        <f t="shared" si="3"/>
        <v/>
      </c>
      <c r="F55" s="92" t="str">
        <f t="shared" si="3"/>
        <v/>
      </c>
      <c r="G55" s="93" t="str">
        <f t="shared" si="3"/>
        <v/>
      </c>
      <c r="H55" s="368" t="str">
        <f t="shared" si="3"/>
        <v/>
      </c>
      <c r="I55" s="368"/>
      <c r="J55" s="368"/>
      <c r="K55" s="368"/>
      <c r="L55" s="86"/>
      <c r="M55" s="306" t="str">
        <f t="shared" si="4"/>
        <v/>
      </c>
      <c r="N55" s="306"/>
      <c r="O55" s="306"/>
      <c r="P55" s="87" t="str">
        <f t="shared" si="5"/>
        <v/>
      </c>
      <c r="Q55" s="369" t="str">
        <f t="shared" si="6"/>
        <v/>
      </c>
      <c r="R55" s="370"/>
      <c r="S55" s="371"/>
      <c r="T55" s="60"/>
      <c r="U55" s="16"/>
      <c r="V55" s="16"/>
      <c r="W55" s="16"/>
      <c r="X55" s="16"/>
      <c r="Y55" s="16"/>
    </row>
    <row r="56" spans="1:25" ht="50.1" customHeight="1" x14ac:dyDescent="0.25">
      <c r="A56" s="60"/>
      <c r="B56" s="88">
        <v>11</v>
      </c>
      <c r="C56" s="89" t="str">
        <f t="shared" ref="C56:H63" si="7">IF(C22="","",C22)</f>
        <v/>
      </c>
      <c r="D56" s="90" t="str">
        <f t="shared" si="7"/>
        <v/>
      </c>
      <c r="E56" s="91" t="str">
        <f t="shared" si="7"/>
        <v/>
      </c>
      <c r="F56" s="92" t="str">
        <f t="shared" si="7"/>
        <v/>
      </c>
      <c r="G56" s="93" t="str">
        <f t="shared" si="7"/>
        <v/>
      </c>
      <c r="H56" s="368" t="str">
        <f t="shared" si="7"/>
        <v/>
      </c>
      <c r="I56" s="368"/>
      <c r="J56" s="368"/>
      <c r="K56" s="368"/>
      <c r="L56" s="86"/>
      <c r="M56" s="306" t="str">
        <f t="shared" si="4"/>
        <v/>
      </c>
      <c r="N56" s="306"/>
      <c r="O56" s="306"/>
      <c r="P56" s="87" t="str">
        <f t="shared" si="5"/>
        <v/>
      </c>
      <c r="Q56" s="369" t="str">
        <f t="shared" si="6"/>
        <v/>
      </c>
      <c r="R56" s="370"/>
      <c r="S56" s="371"/>
      <c r="T56" s="60"/>
      <c r="U56" s="16"/>
      <c r="V56" s="16"/>
      <c r="W56" s="16"/>
      <c r="X56" s="16"/>
      <c r="Y56" s="16"/>
    </row>
    <row r="57" spans="1:25" ht="50.1" customHeight="1" x14ac:dyDescent="0.25">
      <c r="A57" s="60"/>
      <c r="B57" s="88">
        <v>12</v>
      </c>
      <c r="C57" s="89" t="str">
        <f t="shared" si="7"/>
        <v/>
      </c>
      <c r="D57" s="90" t="str">
        <f t="shared" si="7"/>
        <v/>
      </c>
      <c r="E57" s="91" t="str">
        <f t="shared" si="7"/>
        <v/>
      </c>
      <c r="F57" s="92" t="str">
        <f t="shared" si="7"/>
        <v/>
      </c>
      <c r="G57" s="93" t="str">
        <f t="shared" si="7"/>
        <v/>
      </c>
      <c r="H57" s="368" t="str">
        <f t="shared" si="7"/>
        <v/>
      </c>
      <c r="I57" s="368"/>
      <c r="J57" s="368"/>
      <c r="K57" s="368"/>
      <c r="L57" s="86"/>
      <c r="M57" s="306" t="str">
        <f t="shared" si="4"/>
        <v/>
      </c>
      <c r="N57" s="306"/>
      <c r="O57" s="306"/>
      <c r="P57" s="87" t="str">
        <f t="shared" si="5"/>
        <v/>
      </c>
      <c r="Q57" s="369" t="str">
        <f t="shared" si="6"/>
        <v/>
      </c>
      <c r="R57" s="370"/>
      <c r="S57" s="371"/>
      <c r="T57" s="60"/>
      <c r="U57" s="16"/>
      <c r="V57" s="16"/>
      <c r="W57" s="16"/>
      <c r="X57" s="16"/>
      <c r="Y57" s="16"/>
    </row>
    <row r="58" spans="1:25" ht="50.1" customHeight="1" x14ac:dyDescent="0.25">
      <c r="A58" s="60"/>
      <c r="B58" s="88">
        <v>13</v>
      </c>
      <c r="C58" s="89" t="str">
        <f t="shared" si="7"/>
        <v/>
      </c>
      <c r="D58" s="90" t="str">
        <f t="shared" si="7"/>
        <v/>
      </c>
      <c r="E58" s="91" t="str">
        <f t="shared" si="7"/>
        <v/>
      </c>
      <c r="F58" s="92" t="str">
        <f t="shared" si="7"/>
        <v/>
      </c>
      <c r="G58" s="93" t="str">
        <f t="shared" si="7"/>
        <v/>
      </c>
      <c r="H58" s="368" t="str">
        <f t="shared" si="7"/>
        <v/>
      </c>
      <c r="I58" s="368"/>
      <c r="J58" s="368"/>
      <c r="K58" s="368"/>
      <c r="L58" s="86"/>
      <c r="M58" s="306" t="str">
        <f t="shared" si="4"/>
        <v/>
      </c>
      <c r="N58" s="306"/>
      <c r="O58" s="306"/>
      <c r="P58" s="87" t="str">
        <f t="shared" si="5"/>
        <v/>
      </c>
      <c r="Q58" s="369" t="str">
        <f t="shared" si="6"/>
        <v/>
      </c>
      <c r="R58" s="370"/>
      <c r="S58" s="371"/>
      <c r="T58" s="60"/>
      <c r="U58" s="16"/>
      <c r="V58" s="16"/>
      <c r="W58" s="16"/>
      <c r="X58" s="16"/>
      <c r="Y58" s="16"/>
    </row>
    <row r="59" spans="1:25" ht="50.1" customHeight="1" x14ac:dyDescent="0.25">
      <c r="A59" s="60"/>
      <c r="B59" s="88">
        <v>14</v>
      </c>
      <c r="C59" s="89" t="str">
        <f t="shared" si="7"/>
        <v/>
      </c>
      <c r="D59" s="90" t="str">
        <f t="shared" si="7"/>
        <v/>
      </c>
      <c r="E59" s="91" t="str">
        <f t="shared" si="7"/>
        <v/>
      </c>
      <c r="F59" s="92" t="str">
        <f t="shared" si="7"/>
        <v/>
      </c>
      <c r="G59" s="93" t="str">
        <f t="shared" si="7"/>
        <v/>
      </c>
      <c r="H59" s="368" t="str">
        <f t="shared" si="7"/>
        <v/>
      </c>
      <c r="I59" s="368"/>
      <c r="J59" s="368"/>
      <c r="K59" s="368"/>
      <c r="L59" s="86"/>
      <c r="M59" s="306" t="str">
        <f t="shared" si="4"/>
        <v/>
      </c>
      <c r="N59" s="306"/>
      <c r="O59" s="306"/>
      <c r="P59" s="87" t="str">
        <f t="shared" si="5"/>
        <v/>
      </c>
      <c r="Q59" s="369" t="str">
        <f t="shared" si="6"/>
        <v/>
      </c>
      <c r="R59" s="370"/>
      <c r="S59" s="371"/>
      <c r="T59" s="60"/>
      <c r="U59" s="16"/>
      <c r="V59" s="16"/>
      <c r="W59" s="16"/>
      <c r="X59" s="16"/>
      <c r="Y59" s="16"/>
    </row>
    <row r="60" spans="1:25" ht="50.1" customHeight="1" x14ac:dyDescent="0.25">
      <c r="A60" s="60"/>
      <c r="B60" s="88">
        <v>15</v>
      </c>
      <c r="C60" s="89" t="str">
        <f t="shared" si="7"/>
        <v/>
      </c>
      <c r="D60" s="90" t="str">
        <f t="shared" si="7"/>
        <v/>
      </c>
      <c r="E60" s="91" t="str">
        <f t="shared" si="7"/>
        <v/>
      </c>
      <c r="F60" s="92" t="str">
        <f t="shared" si="7"/>
        <v/>
      </c>
      <c r="G60" s="93" t="str">
        <f t="shared" si="7"/>
        <v/>
      </c>
      <c r="H60" s="368" t="str">
        <f t="shared" si="7"/>
        <v/>
      </c>
      <c r="I60" s="368"/>
      <c r="J60" s="368"/>
      <c r="K60" s="368"/>
      <c r="L60" s="86"/>
      <c r="M60" s="306" t="str">
        <f t="shared" si="4"/>
        <v/>
      </c>
      <c r="N60" s="306"/>
      <c r="O60" s="306"/>
      <c r="P60" s="87" t="str">
        <f t="shared" si="5"/>
        <v/>
      </c>
      <c r="Q60" s="369" t="str">
        <f t="shared" si="6"/>
        <v/>
      </c>
      <c r="R60" s="370"/>
      <c r="S60" s="371"/>
      <c r="T60" s="60"/>
      <c r="U60" s="16"/>
      <c r="V60" s="16"/>
      <c r="W60" s="16"/>
      <c r="X60" s="16"/>
      <c r="Y60" s="16"/>
    </row>
    <row r="61" spans="1:25" ht="50.1" customHeight="1" x14ac:dyDescent="0.25">
      <c r="A61" s="60"/>
      <c r="B61" s="88">
        <v>16</v>
      </c>
      <c r="C61" s="89" t="str">
        <f t="shared" si="7"/>
        <v/>
      </c>
      <c r="D61" s="90" t="str">
        <f t="shared" si="7"/>
        <v/>
      </c>
      <c r="E61" s="91" t="str">
        <f t="shared" si="7"/>
        <v/>
      </c>
      <c r="F61" s="92" t="str">
        <f t="shared" si="7"/>
        <v/>
      </c>
      <c r="G61" s="93" t="str">
        <f t="shared" si="7"/>
        <v/>
      </c>
      <c r="H61" s="368" t="str">
        <f t="shared" si="7"/>
        <v/>
      </c>
      <c r="I61" s="368"/>
      <c r="J61" s="368"/>
      <c r="K61" s="368"/>
      <c r="L61" s="86"/>
      <c r="M61" s="306" t="str">
        <f t="shared" si="4"/>
        <v/>
      </c>
      <c r="N61" s="306"/>
      <c r="O61" s="306"/>
      <c r="P61" s="87" t="str">
        <f t="shared" si="5"/>
        <v/>
      </c>
      <c r="Q61" s="369" t="str">
        <f t="shared" si="6"/>
        <v/>
      </c>
      <c r="R61" s="370"/>
      <c r="S61" s="371"/>
      <c r="T61" s="60"/>
      <c r="U61" s="16"/>
      <c r="V61" s="16"/>
      <c r="W61" s="16"/>
      <c r="X61" s="16"/>
      <c r="Y61" s="16"/>
    </row>
    <row r="62" spans="1:25" ht="50.1" customHeight="1" x14ac:dyDescent="0.25">
      <c r="A62" s="60"/>
      <c r="B62" s="88">
        <v>17</v>
      </c>
      <c r="C62" s="89" t="str">
        <f t="shared" si="7"/>
        <v/>
      </c>
      <c r="D62" s="90" t="str">
        <f t="shared" si="7"/>
        <v/>
      </c>
      <c r="E62" s="91" t="str">
        <f t="shared" si="7"/>
        <v/>
      </c>
      <c r="F62" s="92" t="str">
        <f t="shared" si="7"/>
        <v/>
      </c>
      <c r="G62" s="93" t="str">
        <f t="shared" si="7"/>
        <v/>
      </c>
      <c r="H62" s="368" t="str">
        <f t="shared" si="7"/>
        <v/>
      </c>
      <c r="I62" s="368"/>
      <c r="J62" s="368"/>
      <c r="K62" s="368"/>
      <c r="L62" s="86"/>
      <c r="M62" s="306" t="str">
        <f t="shared" si="4"/>
        <v/>
      </c>
      <c r="N62" s="306"/>
      <c r="O62" s="306"/>
      <c r="P62" s="87" t="str">
        <f t="shared" si="5"/>
        <v/>
      </c>
      <c r="Q62" s="369" t="str">
        <f t="shared" si="6"/>
        <v/>
      </c>
      <c r="R62" s="370"/>
      <c r="S62" s="371"/>
      <c r="T62" s="60"/>
      <c r="U62" s="16"/>
      <c r="V62" s="16"/>
      <c r="W62" s="16"/>
      <c r="X62" s="16"/>
      <c r="Y62" s="16"/>
    </row>
    <row r="63" spans="1:25" ht="50.1" customHeight="1" x14ac:dyDescent="0.25">
      <c r="A63" s="60"/>
      <c r="B63" s="88">
        <v>18</v>
      </c>
      <c r="C63" s="89" t="str">
        <f t="shared" si="7"/>
        <v/>
      </c>
      <c r="D63" s="90" t="str">
        <f t="shared" si="7"/>
        <v/>
      </c>
      <c r="E63" s="91" t="str">
        <f t="shared" si="7"/>
        <v/>
      </c>
      <c r="F63" s="92" t="str">
        <f t="shared" si="7"/>
        <v/>
      </c>
      <c r="G63" s="93" t="str">
        <f t="shared" si="7"/>
        <v/>
      </c>
      <c r="H63" s="368" t="str">
        <f t="shared" si="7"/>
        <v/>
      </c>
      <c r="I63" s="368"/>
      <c r="J63" s="368"/>
      <c r="K63" s="368"/>
      <c r="L63" s="86"/>
      <c r="M63" s="306" t="str">
        <f t="shared" si="4"/>
        <v/>
      </c>
      <c r="N63" s="306"/>
      <c r="O63" s="306"/>
      <c r="P63" s="87" t="str">
        <f t="shared" si="5"/>
        <v/>
      </c>
      <c r="Q63" s="369" t="str">
        <f t="shared" si="6"/>
        <v/>
      </c>
      <c r="R63" s="370"/>
      <c r="S63" s="371"/>
      <c r="T63" s="60"/>
      <c r="U63" s="16"/>
      <c r="V63" s="16"/>
      <c r="W63" s="16"/>
      <c r="X63" s="16"/>
      <c r="Y63" s="16"/>
    </row>
    <row r="64" spans="1:25" ht="50.1" customHeight="1" x14ac:dyDescent="0.25">
      <c r="A64" s="60"/>
      <c r="B64" s="88">
        <v>19</v>
      </c>
      <c r="C64" s="89" t="str">
        <f t="shared" ref="C64:H65" si="8">IF(C30="","",C30)</f>
        <v/>
      </c>
      <c r="D64" s="90" t="str">
        <f t="shared" si="8"/>
        <v/>
      </c>
      <c r="E64" s="91" t="str">
        <f t="shared" si="8"/>
        <v/>
      </c>
      <c r="F64" s="92" t="str">
        <f t="shared" si="8"/>
        <v/>
      </c>
      <c r="G64" s="93" t="str">
        <f t="shared" si="8"/>
        <v/>
      </c>
      <c r="H64" s="368" t="str">
        <f t="shared" si="8"/>
        <v/>
      </c>
      <c r="I64" s="368"/>
      <c r="J64" s="368"/>
      <c r="K64" s="368"/>
      <c r="L64" s="86"/>
      <c r="M64" s="306" t="str">
        <f t="shared" si="4"/>
        <v/>
      </c>
      <c r="N64" s="306"/>
      <c r="O64" s="306"/>
      <c r="P64" s="87" t="str">
        <f t="shared" si="5"/>
        <v/>
      </c>
      <c r="Q64" s="369" t="str">
        <f t="shared" si="6"/>
        <v/>
      </c>
      <c r="R64" s="370"/>
      <c r="S64" s="371"/>
      <c r="T64" s="60"/>
      <c r="U64" s="16"/>
      <c r="V64" s="16"/>
      <c r="W64" s="16"/>
      <c r="X64" s="16"/>
      <c r="Y64" s="16"/>
    </row>
    <row r="65" spans="1:25" ht="50.1" customHeight="1" thickBot="1" x14ac:dyDescent="0.3">
      <c r="A65" s="60"/>
      <c r="B65" s="94">
        <v>20</v>
      </c>
      <c r="C65" s="95" t="str">
        <f t="shared" si="8"/>
        <v/>
      </c>
      <c r="D65" s="96" t="str">
        <f t="shared" si="8"/>
        <v/>
      </c>
      <c r="E65" s="97" t="str">
        <f t="shared" si="8"/>
        <v/>
      </c>
      <c r="F65" s="98" t="str">
        <f t="shared" si="8"/>
        <v/>
      </c>
      <c r="G65" s="99" t="str">
        <f t="shared" si="8"/>
        <v/>
      </c>
      <c r="H65" s="374" t="str">
        <f t="shared" si="8"/>
        <v/>
      </c>
      <c r="I65" s="374"/>
      <c r="J65" s="374"/>
      <c r="K65" s="374"/>
      <c r="L65" s="100"/>
      <c r="M65" s="375" t="str">
        <f t="shared" si="4"/>
        <v/>
      </c>
      <c r="N65" s="375"/>
      <c r="O65" s="375"/>
      <c r="P65" s="87" t="str">
        <f t="shared" si="5"/>
        <v/>
      </c>
      <c r="Q65" s="376" t="str">
        <f t="shared" si="6"/>
        <v/>
      </c>
      <c r="R65" s="377"/>
      <c r="S65" s="378"/>
      <c r="T65" s="60"/>
      <c r="U65" s="16"/>
      <c r="V65" s="16"/>
      <c r="W65" s="16"/>
      <c r="X65" s="16"/>
      <c r="Y65" s="16"/>
    </row>
    <row r="66" spans="1:25" ht="50.1" customHeight="1" thickTop="1" x14ac:dyDescent="0.25">
      <c r="A66" s="60"/>
      <c r="B66" s="298" t="s">
        <v>14</v>
      </c>
      <c r="C66" s="298"/>
      <c r="D66" s="298"/>
      <c r="E66" s="298"/>
      <c r="F66" s="298"/>
      <c r="G66" s="101">
        <f>COUNT(P46:P65)</f>
        <v>0</v>
      </c>
      <c r="H66" s="379">
        <f>SUM(H46:K65)</f>
        <v>0</v>
      </c>
      <c r="I66" s="380"/>
      <c r="J66" s="380"/>
      <c r="K66" s="381"/>
      <c r="L66" s="86"/>
      <c r="M66" s="382">
        <f>SUM(M46:O65)</f>
        <v>0</v>
      </c>
      <c r="N66" s="382"/>
      <c r="O66" s="382"/>
      <c r="P66" s="87"/>
      <c r="Q66" s="383">
        <f t="shared" si="6"/>
        <v>0</v>
      </c>
      <c r="R66" s="384"/>
      <c r="S66" s="385"/>
      <c r="T66" s="60"/>
      <c r="U66" s="16"/>
      <c r="V66" s="16"/>
      <c r="W66" s="16"/>
      <c r="X66" s="16"/>
      <c r="Y66" s="16"/>
    </row>
    <row r="67" spans="1:25" ht="50.1" customHeight="1" x14ac:dyDescent="0.15">
      <c r="A67" s="60"/>
      <c r="B67" s="303" t="s">
        <v>15</v>
      </c>
      <c r="C67" s="303"/>
      <c r="D67" s="303"/>
      <c r="E67" s="303"/>
      <c r="F67" s="303"/>
      <c r="G67" s="102">
        <f>IF(G33="","",G33)</f>
        <v>0</v>
      </c>
      <c r="H67" s="372">
        <f>IF(H32="","",H33)</f>
        <v>0</v>
      </c>
      <c r="I67" s="372"/>
      <c r="J67" s="372"/>
      <c r="K67" s="372"/>
      <c r="L67" s="240"/>
      <c r="M67" s="373">
        <f>IF(M33="","",M33)</f>
        <v>0</v>
      </c>
      <c r="N67" s="373"/>
      <c r="O67" s="373"/>
      <c r="P67" s="103"/>
      <c r="Q67" s="369">
        <f>IF(M67="",H67,+H67+M67)</f>
        <v>0</v>
      </c>
      <c r="R67" s="370"/>
      <c r="S67" s="371"/>
      <c r="T67" s="60"/>
      <c r="U67" s="16"/>
      <c r="V67" s="16"/>
      <c r="W67" s="16"/>
      <c r="X67" s="16"/>
      <c r="Y67" s="16"/>
    </row>
    <row r="68" spans="1:25" ht="50.1" customHeight="1" x14ac:dyDescent="0.15">
      <c r="A68" s="60"/>
      <c r="B68" s="207"/>
      <c r="C68" s="207"/>
      <c r="D68" s="207"/>
      <c r="E68" s="207"/>
      <c r="F68" s="207"/>
      <c r="G68" s="202"/>
      <c r="H68" s="4"/>
      <c r="I68" s="4"/>
      <c r="J68" s="4"/>
      <c r="K68" s="4"/>
      <c r="L68" s="5"/>
      <c r="M68" s="4"/>
      <c r="N68" s="4"/>
      <c r="O68" s="4"/>
      <c r="P68" s="4"/>
      <c r="Q68" s="4"/>
      <c r="R68" s="4"/>
      <c r="S68" s="4"/>
      <c r="T68" s="4"/>
      <c r="V68" s="16"/>
      <c r="W68" s="16"/>
      <c r="X68" s="16"/>
      <c r="Y68" s="16"/>
    </row>
    <row r="69" spans="1:25" x14ac:dyDescent="0.25">
      <c r="A69" s="4"/>
      <c r="B69" s="4"/>
      <c r="C69" s="4"/>
      <c r="D69" s="106"/>
      <c r="E69" s="4"/>
      <c r="F69" s="4"/>
      <c r="G69" s="4"/>
      <c r="H69" s="4"/>
      <c r="I69" s="4"/>
      <c r="J69" s="4"/>
      <c r="K69" s="4"/>
      <c r="L69" s="5"/>
      <c r="M69" s="4"/>
      <c r="N69" s="4"/>
      <c r="O69" s="4"/>
      <c r="P69" s="4"/>
      <c r="Q69" s="4"/>
      <c r="R69" s="4"/>
      <c r="S69" s="4"/>
      <c r="T69" s="4"/>
    </row>
  </sheetData>
  <sheetProtection sheet="1" objects="1" scenarios="1"/>
  <mergeCells count="159">
    <mergeCell ref="Q3:V4"/>
    <mergeCell ref="Q6:V7"/>
    <mergeCell ref="R11:Y11"/>
    <mergeCell ref="R19:Y19"/>
    <mergeCell ref="R20:Y21"/>
    <mergeCell ref="M2:O2"/>
    <mergeCell ref="M16:O16"/>
    <mergeCell ref="B4:C5"/>
    <mergeCell ref="B8:E9"/>
    <mergeCell ref="B7:E7"/>
    <mergeCell ref="T12:U12"/>
    <mergeCell ref="V12:W12"/>
    <mergeCell ref="R12:S12"/>
    <mergeCell ref="R17:Y17"/>
    <mergeCell ref="R16:Y16"/>
    <mergeCell ref="M17:O17"/>
    <mergeCell ref="M13:O13"/>
    <mergeCell ref="M14:O14"/>
    <mergeCell ref="M15:O15"/>
    <mergeCell ref="D4:D5"/>
    <mergeCell ref="E4:E5"/>
    <mergeCell ref="H15:K15"/>
    <mergeCell ref="H16:K16"/>
    <mergeCell ref="H17:K17"/>
    <mergeCell ref="D2:G3"/>
    <mergeCell ref="M11:O11"/>
    <mergeCell ref="H11:K11"/>
    <mergeCell ref="H12:K12"/>
    <mergeCell ref="M12:O12"/>
    <mergeCell ref="H13:K13"/>
    <mergeCell ref="H14:K14"/>
    <mergeCell ref="G6:G7"/>
    <mergeCell ref="H6:H7"/>
    <mergeCell ref="I6:I7"/>
    <mergeCell ref="J6:J7"/>
    <mergeCell ref="K6:K7"/>
    <mergeCell ref="M6:M7"/>
    <mergeCell ref="N6:N7"/>
    <mergeCell ref="M23:O23"/>
    <mergeCell ref="M24:O24"/>
    <mergeCell ref="H18:K18"/>
    <mergeCell ref="H19:K19"/>
    <mergeCell ref="H20:K20"/>
    <mergeCell ref="H21:K21"/>
    <mergeCell ref="H22:K22"/>
    <mergeCell ref="M45:O45"/>
    <mergeCell ref="H26:K26"/>
    <mergeCell ref="H27:K27"/>
    <mergeCell ref="H28:K28"/>
    <mergeCell ref="H29:K29"/>
    <mergeCell ref="H30:K30"/>
    <mergeCell ref="M29:O29"/>
    <mergeCell ref="M25:O25"/>
    <mergeCell ref="M26:O26"/>
    <mergeCell ref="M27:O27"/>
    <mergeCell ref="M18:O18"/>
    <mergeCell ref="M19:O19"/>
    <mergeCell ref="M21:O21"/>
    <mergeCell ref="Q45:S45"/>
    <mergeCell ref="H46:K46"/>
    <mergeCell ref="M46:O46"/>
    <mergeCell ref="Q46:S46"/>
    <mergeCell ref="H47:K47"/>
    <mergeCell ref="M47:O47"/>
    <mergeCell ref="Q47:S47"/>
    <mergeCell ref="M30:O30"/>
    <mergeCell ref="M32:O32"/>
    <mergeCell ref="H33:K33"/>
    <mergeCell ref="M33:O33"/>
    <mergeCell ref="H45:K45"/>
    <mergeCell ref="M36:O36"/>
    <mergeCell ref="R31:Y31"/>
    <mergeCell ref="H31:K31"/>
    <mergeCell ref="G39:G40"/>
    <mergeCell ref="F40:F41"/>
    <mergeCell ref="G41:G42"/>
    <mergeCell ref="M20:O20"/>
    <mergeCell ref="B33:F33"/>
    <mergeCell ref="B32:F32"/>
    <mergeCell ref="R30:Y30"/>
    <mergeCell ref="R26:Y27"/>
    <mergeCell ref="H32:K32"/>
    <mergeCell ref="H23:K23"/>
    <mergeCell ref="H24:K24"/>
    <mergeCell ref="H25:K25"/>
    <mergeCell ref="M28:O28"/>
    <mergeCell ref="M31:O31"/>
    <mergeCell ref="H36:K36"/>
    <mergeCell ref="R28:Y28"/>
    <mergeCell ref="R29:Y29"/>
    <mergeCell ref="R23:Y24"/>
    <mergeCell ref="R25:Y25"/>
    <mergeCell ref="R22:Y22"/>
    <mergeCell ref="B40:E41"/>
    <mergeCell ref="B39:E39"/>
    <mergeCell ref="C36:G36"/>
    <mergeCell ref="M22:O22"/>
    <mergeCell ref="H50:K50"/>
    <mergeCell ref="M50:O50"/>
    <mergeCell ref="Q50:S50"/>
    <mergeCell ref="H51:K51"/>
    <mergeCell ref="M51:O51"/>
    <mergeCell ref="Q51:S51"/>
    <mergeCell ref="H48:K48"/>
    <mergeCell ref="M48:O48"/>
    <mergeCell ref="Q48:S48"/>
    <mergeCell ref="H49:K49"/>
    <mergeCell ref="M49:O49"/>
    <mergeCell ref="Q49:S49"/>
    <mergeCell ref="H54:K54"/>
    <mergeCell ref="M54:O54"/>
    <mergeCell ref="Q54:S54"/>
    <mergeCell ref="H55:K55"/>
    <mergeCell ref="M55:O55"/>
    <mergeCell ref="Q55:S55"/>
    <mergeCell ref="H52:K52"/>
    <mergeCell ref="M52:O52"/>
    <mergeCell ref="Q52:S52"/>
    <mergeCell ref="H53:K53"/>
    <mergeCell ref="M53:O53"/>
    <mergeCell ref="Q53:S53"/>
    <mergeCell ref="H58:K58"/>
    <mergeCell ref="M58:O58"/>
    <mergeCell ref="Q58:S58"/>
    <mergeCell ref="H59:K59"/>
    <mergeCell ref="M59:O59"/>
    <mergeCell ref="Q59:S59"/>
    <mergeCell ref="H56:K56"/>
    <mergeCell ref="M56:O56"/>
    <mergeCell ref="Q56:S56"/>
    <mergeCell ref="H57:K57"/>
    <mergeCell ref="M57:O57"/>
    <mergeCell ref="Q57:S57"/>
    <mergeCell ref="B67:F67"/>
    <mergeCell ref="H67:K67"/>
    <mergeCell ref="M67:O67"/>
    <mergeCell ref="Q67:S67"/>
    <mergeCell ref="H64:K64"/>
    <mergeCell ref="M64:O64"/>
    <mergeCell ref="Q64:S64"/>
    <mergeCell ref="H65:K65"/>
    <mergeCell ref="M65:O65"/>
    <mergeCell ref="Q65:S65"/>
    <mergeCell ref="B66:F66"/>
    <mergeCell ref="H66:K66"/>
    <mergeCell ref="M66:O66"/>
    <mergeCell ref="Q66:S66"/>
    <mergeCell ref="H62:K62"/>
    <mergeCell ref="M62:O62"/>
    <mergeCell ref="Q62:S62"/>
    <mergeCell ref="H63:K63"/>
    <mergeCell ref="M63:O63"/>
    <mergeCell ref="Q63:S63"/>
    <mergeCell ref="H60:K60"/>
    <mergeCell ref="M60:O60"/>
    <mergeCell ref="Q60:S60"/>
    <mergeCell ref="H61:K61"/>
    <mergeCell ref="M61:O61"/>
    <mergeCell ref="Q61:S61"/>
  </mergeCells>
  <phoneticPr fontId="2"/>
  <dataValidations disablePrompts="1" count="1">
    <dataValidation type="list" showDropDown="1" showInputMessage="1" showErrorMessage="1" sqref="M41 M37 M39">
      <formula1>"○, ,"</formula1>
    </dataValidation>
  </dataValidations>
  <pageMargins left="0.39370078740157483" right="0" top="0.39370078740157483" bottom="0.39370078740157483" header="0.51181102362204722" footer="0.19685039370078741"/>
  <pageSetup paperSize="9" scale="59" fitToHeight="2" orientation="portrait" horizontalDpi="300" verticalDpi="300" r:id="rId1"/>
  <headerFooter alignWithMargins="0">
    <oddFooter>&amp;L&amp;D&amp;T&amp;F&amp;A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N68"/>
  <sheetViews>
    <sheetView zoomScale="60" zoomScaleNormal="60" workbookViewId="0">
      <pane xSplit="2" ySplit="11" topLeftCell="C12" activePane="bottomRight" state="frozen"/>
      <selection activeCell="H14" sqref="H14:K14"/>
      <selection pane="topRight" activeCell="H14" sqref="H14:K14"/>
      <selection pane="bottomLeft" activeCell="H14" sqref="H14:K14"/>
      <selection pane="bottomRight" activeCell="R14" sqref="R14"/>
    </sheetView>
  </sheetViews>
  <sheetFormatPr defaultRowHeight="24" x14ac:dyDescent="0.25"/>
  <cols>
    <col min="1" max="1" width="4.125" customWidth="1"/>
    <col min="2" max="2" width="5.875" bestFit="1" customWidth="1"/>
    <col min="3" max="3" width="22.625" customWidth="1"/>
    <col min="4" max="4" width="19.125" style="3" customWidth="1"/>
    <col min="5" max="5" width="10.625" customWidth="1"/>
    <col min="6" max="6" width="16.625" customWidth="1"/>
    <col min="7" max="7" width="46.75" customWidth="1"/>
    <col min="8" max="11" width="6.5" customWidth="1"/>
    <col min="12" max="12" width="0.125" style="1" customWidth="1"/>
    <col min="13" max="14" width="6.625" customWidth="1"/>
    <col min="15" max="15" width="2.625" customWidth="1"/>
    <col min="16" max="16" width="9" hidden="1" customWidth="1"/>
    <col min="63" max="63" width="4.125" customWidth="1"/>
    <col min="64" max="64" width="5.875" style="112" bestFit="1" customWidth="1"/>
    <col min="65" max="65" width="22.625" style="112" customWidth="1"/>
    <col min="66" max="66" width="19.125" style="163" customWidth="1"/>
    <col min="67" max="67" width="10.625" style="112" customWidth="1"/>
    <col min="68" max="68" width="16.625" style="112" customWidth="1"/>
    <col min="69" max="69" width="40.625" style="112" customWidth="1"/>
    <col min="70" max="73" width="7.625" style="112" customWidth="1"/>
    <col min="74" max="74" width="0.125" style="112" customWidth="1"/>
    <col min="75" max="76" width="7.625" style="112" customWidth="1"/>
    <col min="77" max="77" width="2.625" style="112" customWidth="1"/>
    <col min="78" max="78" width="0" style="112" hidden="1" customWidth="1"/>
    <col min="79" max="92" width="9" style="112"/>
  </cols>
  <sheetData>
    <row r="1" spans="1:92" ht="18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2"/>
      <c r="N1" s="62"/>
      <c r="O1" s="62"/>
      <c r="P1" s="62"/>
      <c r="Q1" s="62"/>
      <c r="R1" s="62"/>
      <c r="S1" s="62"/>
      <c r="T1" s="62"/>
      <c r="U1" s="62"/>
      <c r="V1" s="62"/>
      <c r="W1" s="60"/>
      <c r="X1" s="60"/>
      <c r="Y1" s="60"/>
      <c r="BN1" s="131"/>
      <c r="BS1" s="113" t="s">
        <v>47</v>
      </c>
    </row>
    <row r="2" spans="1:92" ht="18" customHeight="1" x14ac:dyDescent="0.25">
      <c r="A2" s="66"/>
      <c r="B2" s="226"/>
      <c r="C2" s="66"/>
      <c r="D2" s="583" t="s">
        <v>0</v>
      </c>
      <c r="E2" s="583"/>
      <c r="F2" s="583"/>
      <c r="G2" s="583"/>
      <c r="H2" s="227" t="s">
        <v>60</v>
      </c>
      <c r="M2" s="584" t="s">
        <v>73</v>
      </c>
      <c r="N2" s="584"/>
      <c r="O2" s="584"/>
      <c r="P2" s="228" t="s">
        <v>7</v>
      </c>
      <c r="Q2" s="62"/>
      <c r="R2" s="62"/>
      <c r="S2" s="62"/>
      <c r="T2" s="62"/>
      <c r="U2" s="62"/>
      <c r="V2" s="62"/>
      <c r="W2" s="221"/>
      <c r="X2" s="60"/>
      <c r="Y2" s="60"/>
      <c r="BL2" s="114"/>
      <c r="BM2" s="114"/>
      <c r="BN2" s="162"/>
      <c r="BP2" s="114" t="s">
        <v>0</v>
      </c>
      <c r="BQ2" s="114"/>
      <c r="BS2" s="8" t="str">
        <f>IF('1ページ目'!I3="","",'1ページ目'!I3)</f>
        <v/>
      </c>
      <c r="BT2" s="115" t="s">
        <v>4</v>
      </c>
      <c r="BU2" s="8" t="str">
        <f>IF('1ページ目'!K3="","",'1ページ目'!K3)</f>
        <v/>
      </c>
      <c r="BV2" s="116"/>
      <c r="BW2" s="115" t="s">
        <v>5</v>
      </c>
      <c r="BX2" s="8" t="str">
        <f>IF('1ページ目'!N3="","",'1ページ目'!N3)</f>
        <v/>
      </c>
      <c r="BY2" s="115" t="s">
        <v>7</v>
      </c>
      <c r="BZ2" s="117" t="s">
        <v>7</v>
      </c>
      <c r="CF2" s="118"/>
      <c r="CG2" s="118"/>
    </row>
    <row r="3" spans="1:92" ht="31.5" customHeight="1" x14ac:dyDescent="0.2">
      <c r="A3" s="66"/>
      <c r="B3" s="66"/>
      <c r="C3" s="226"/>
      <c r="D3" s="583"/>
      <c r="E3" s="583"/>
      <c r="F3" s="583"/>
      <c r="G3" s="583"/>
      <c r="I3" s="229" t="str">
        <f>IF(+'1ページ目'!I3="","",+'1ページ目'!I3)</f>
        <v/>
      </c>
      <c r="J3" s="229" t="s">
        <v>4</v>
      </c>
      <c r="K3" s="229" t="str">
        <f>IF(+'1ページ目'!K3="","",+'1ページ目'!K3)</f>
        <v/>
      </c>
      <c r="M3" s="229" t="s">
        <v>5</v>
      </c>
      <c r="N3" s="229" t="str">
        <f>IF(+'1ページ目'!N3="","",+'1ページ目'!N3)</f>
        <v/>
      </c>
      <c r="O3" s="229" t="s">
        <v>7</v>
      </c>
      <c r="P3" s="62"/>
      <c r="Q3" s="318" t="s">
        <v>75</v>
      </c>
      <c r="R3" s="318"/>
      <c r="S3" s="318"/>
      <c r="T3" s="318"/>
      <c r="U3" s="318"/>
      <c r="V3" s="318"/>
      <c r="W3" s="60"/>
      <c r="X3" s="60"/>
      <c r="Y3" s="60"/>
      <c r="BM3" s="554" t="s">
        <v>1</v>
      </c>
      <c r="BN3" s="556" t="str">
        <f>IF('1ページ目'!D4="","",'1ページ目'!D4:D5)</f>
        <v/>
      </c>
      <c r="BO3" s="554" t="s">
        <v>3</v>
      </c>
      <c r="BW3" s="567" t="s">
        <v>16</v>
      </c>
      <c r="BX3" s="567"/>
      <c r="BY3" s="567"/>
    </row>
    <row r="4" spans="1:92" ht="18" customHeight="1" x14ac:dyDescent="0.15">
      <c r="A4" s="66"/>
      <c r="B4" s="588" t="s">
        <v>1</v>
      </c>
      <c r="C4" s="588"/>
      <c r="D4" s="589" t="str">
        <f>IF(+'1ページ目'!D4:D5="","",+'1ページ目'!D4:D5)</f>
        <v/>
      </c>
      <c r="E4" s="588" t="s">
        <v>58</v>
      </c>
      <c r="F4" s="66"/>
      <c r="G4" s="66"/>
      <c r="I4" s="66"/>
      <c r="J4" s="66"/>
      <c r="K4" s="66"/>
      <c r="L4" s="66"/>
      <c r="P4" s="62"/>
      <c r="Q4" s="318"/>
      <c r="R4" s="318"/>
      <c r="S4" s="318"/>
      <c r="T4" s="318"/>
      <c r="U4" s="318"/>
      <c r="V4" s="318"/>
      <c r="W4" s="60"/>
      <c r="X4" s="60"/>
      <c r="Y4" s="60"/>
      <c r="BM4" s="555"/>
      <c r="BN4" s="557"/>
      <c r="BO4" s="555"/>
    </row>
    <row r="5" spans="1:92" ht="18" customHeight="1" x14ac:dyDescent="0.2">
      <c r="A5" s="66"/>
      <c r="B5" s="588"/>
      <c r="C5" s="588"/>
      <c r="D5" s="590"/>
      <c r="E5" s="586"/>
      <c r="F5" s="66"/>
      <c r="G5" s="66"/>
      <c r="H5" s="66"/>
      <c r="L5" s="250"/>
      <c r="P5" s="62"/>
      <c r="Q5" s="62"/>
      <c r="R5" s="62"/>
      <c r="S5" s="62"/>
      <c r="T5" s="62"/>
      <c r="U5" s="62"/>
      <c r="V5" s="62"/>
      <c r="W5" s="60"/>
      <c r="X5" s="60"/>
      <c r="Y5" s="60"/>
      <c r="BR5" s="558" t="s">
        <v>31</v>
      </c>
      <c r="BS5" s="559"/>
      <c r="BT5" s="559"/>
      <c r="BU5" s="559"/>
      <c r="BV5" s="559"/>
      <c r="BW5" s="559"/>
      <c r="BX5" s="559"/>
      <c r="BY5" s="560"/>
    </row>
    <row r="6" spans="1:92" ht="18" customHeight="1" x14ac:dyDescent="0.2">
      <c r="A6" s="66"/>
      <c r="B6" s="66"/>
      <c r="C6" s="66"/>
      <c r="D6" s="66"/>
      <c r="E6" s="66"/>
      <c r="F6" s="66"/>
      <c r="G6" s="591" t="s">
        <v>48</v>
      </c>
      <c r="H6" s="585" t="str">
        <f>IF(+'1ページ目'!H6="","",+'1ページ目'!H6)</f>
        <v/>
      </c>
      <c r="I6" s="585" t="s">
        <v>4</v>
      </c>
      <c r="J6" s="585" t="str">
        <f>IF(+'1ページ目'!J6="","",+'1ページ目'!J6)</f>
        <v/>
      </c>
      <c r="K6" s="585" t="s">
        <v>5</v>
      </c>
      <c r="L6" s="251" t="s">
        <v>6</v>
      </c>
      <c r="M6" s="585" t="str">
        <f>IF(+'1ページ目'!M6="","",+'1ページ目'!M6)</f>
        <v/>
      </c>
      <c r="N6" s="585" t="s">
        <v>7</v>
      </c>
      <c r="O6" s="252"/>
      <c r="P6" s="62"/>
      <c r="Q6" s="318" t="s">
        <v>75</v>
      </c>
      <c r="R6" s="318"/>
      <c r="S6" s="318"/>
      <c r="T6" s="318"/>
      <c r="U6" s="318"/>
      <c r="V6" s="318"/>
      <c r="W6" s="60"/>
      <c r="X6" s="60"/>
      <c r="Y6" s="60"/>
      <c r="BR6" s="561" t="str">
        <f>IF(+'1ページ目'!B8="","",+'1ページ目'!B8)</f>
        <v/>
      </c>
      <c r="BS6" s="562"/>
      <c r="BT6" s="562"/>
      <c r="BU6" s="562"/>
      <c r="BV6" s="562"/>
      <c r="BW6" s="562"/>
      <c r="BX6" s="562"/>
      <c r="BY6" s="563"/>
    </row>
    <row r="7" spans="1:92" ht="18" customHeight="1" x14ac:dyDescent="0.2">
      <c r="A7" s="66"/>
      <c r="B7" s="593" t="s">
        <v>59</v>
      </c>
      <c r="C7" s="594"/>
      <c r="D7" s="594"/>
      <c r="E7" s="595"/>
      <c r="F7" s="66"/>
      <c r="G7" s="592"/>
      <c r="H7" s="586"/>
      <c r="I7" s="586"/>
      <c r="J7" s="586"/>
      <c r="K7" s="586"/>
      <c r="L7" s="253"/>
      <c r="M7" s="586"/>
      <c r="N7" s="586"/>
      <c r="O7" s="254"/>
      <c r="P7" s="62"/>
      <c r="Q7" s="318"/>
      <c r="R7" s="318"/>
      <c r="S7" s="318"/>
      <c r="T7" s="318"/>
      <c r="U7" s="318"/>
      <c r="V7" s="318"/>
      <c r="W7" s="60"/>
      <c r="X7" s="60"/>
      <c r="Y7" s="60"/>
      <c r="BR7" s="564"/>
      <c r="BS7" s="565"/>
      <c r="BT7" s="565"/>
      <c r="BU7" s="565"/>
      <c r="BV7" s="565"/>
      <c r="BW7" s="565"/>
      <c r="BX7" s="565"/>
      <c r="BY7" s="566"/>
    </row>
    <row r="8" spans="1:92" ht="18" customHeight="1" x14ac:dyDescent="0.2">
      <c r="A8" s="66"/>
      <c r="B8" s="587" t="str">
        <f>IF(+'1ページ目'!B8:B9="","",+'1ページ目'!B8:B9)</f>
        <v/>
      </c>
      <c r="C8" s="587" t="str">
        <f>IF(+'1ページ目'!C8:C9="","",+'1ページ目'!C8:C9)</f>
        <v/>
      </c>
      <c r="D8" s="587" t="str">
        <f>IF(+'1ページ目'!D8:D9="","",+'1ページ目'!D8:D9)</f>
        <v/>
      </c>
      <c r="E8" s="587" t="str">
        <f>IF(+'1ページ目'!E8:E9="","",+'1ページ目'!E8:E9)</f>
        <v/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2"/>
      <c r="Q8" s="62"/>
      <c r="R8" s="62"/>
      <c r="S8" s="62"/>
      <c r="T8" s="62"/>
      <c r="U8" s="62"/>
      <c r="V8" s="62"/>
      <c r="W8" s="60"/>
      <c r="X8" s="60"/>
      <c r="Y8" s="60"/>
    </row>
    <row r="9" spans="1:92" ht="27" customHeight="1" x14ac:dyDescent="0.2">
      <c r="A9" s="66"/>
      <c r="B9" s="587"/>
      <c r="C9" s="587"/>
      <c r="D9" s="587"/>
      <c r="E9" s="587"/>
      <c r="F9" s="232" t="s">
        <v>38</v>
      </c>
      <c r="G9" s="297" t="s">
        <v>94</v>
      </c>
      <c r="H9" s="297"/>
      <c r="I9" s="297"/>
      <c r="J9" s="297"/>
      <c r="K9" s="297"/>
      <c r="L9" s="297"/>
      <c r="M9" s="297"/>
      <c r="N9" s="297"/>
      <c r="O9" s="297"/>
      <c r="P9" s="16"/>
      <c r="Q9" s="255"/>
      <c r="R9" s="295" t="s">
        <v>95</v>
      </c>
      <c r="S9" s="255"/>
      <c r="T9" s="255"/>
      <c r="U9" s="255"/>
      <c r="V9" s="255"/>
      <c r="W9" s="16"/>
      <c r="X9" s="16"/>
      <c r="Y9" s="60"/>
      <c r="BQ9" s="119" t="s">
        <v>48</v>
      </c>
      <c r="BR9" s="10" t="str">
        <f>IF('1ページ目'!H6="","",'1ページ目'!H6)</f>
        <v/>
      </c>
      <c r="BS9" s="117" t="s">
        <v>4</v>
      </c>
      <c r="BT9" s="9" t="str">
        <f>IF('1ページ目'!J6="","",'1ページ目'!J6)</f>
        <v/>
      </c>
      <c r="BU9" s="117" t="s">
        <v>5</v>
      </c>
      <c r="BV9" s="117" t="s">
        <v>6</v>
      </c>
      <c r="BW9" s="9" t="str">
        <f>IF('1ページ目'!M6="","",'1ページ目'!M6)</f>
        <v/>
      </c>
      <c r="BX9" s="117" t="s">
        <v>7</v>
      </c>
      <c r="BY9" s="120"/>
    </row>
    <row r="10" spans="1:92" ht="17.25" customHeight="1" x14ac:dyDescent="0.2">
      <c r="A10" s="66"/>
      <c r="B10" s="233"/>
      <c r="C10" s="233"/>
      <c r="D10" s="66"/>
      <c r="E10" s="66"/>
      <c r="F10" s="66"/>
      <c r="G10" s="296"/>
      <c r="H10" s="296"/>
      <c r="I10" s="296"/>
      <c r="J10" s="296"/>
      <c r="K10" s="296"/>
      <c r="L10" s="296"/>
      <c r="M10" s="296"/>
      <c r="N10" s="296"/>
      <c r="O10" s="296"/>
      <c r="P10" s="62"/>
      <c r="W10" s="60"/>
      <c r="X10" s="60"/>
      <c r="Y10" s="60"/>
    </row>
    <row r="11" spans="1:92" s="2" customFormat="1" ht="49.5" customHeight="1" thickBot="1" x14ac:dyDescent="0.2">
      <c r="A11" s="213"/>
      <c r="B11" s="212"/>
      <c r="C11" s="222" t="s">
        <v>8</v>
      </c>
      <c r="D11" s="223" t="s">
        <v>9</v>
      </c>
      <c r="E11" s="224" t="s">
        <v>63</v>
      </c>
      <c r="F11" s="223" t="s">
        <v>11</v>
      </c>
      <c r="G11" s="225" t="s">
        <v>32</v>
      </c>
      <c r="H11" s="340" t="s">
        <v>12</v>
      </c>
      <c r="I11" s="340"/>
      <c r="J11" s="340"/>
      <c r="K11" s="340"/>
      <c r="L11" s="66"/>
      <c r="M11" s="341" t="s">
        <v>13</v>
      </c>
      <c r="N11" s="341"/>
      <c r="O11" s="341"/>
      <c r="P11" s="67"/>
      <c r="Q11" s="67"/>
      <c r="R11" s="342" t="s">
        <v>74</v>
      </c>
      <c r="S11" s="342"/>
      <c r="T11" s="342"/>
      <c r="U11" s="342"/>
      <c r="V11" s="342"/>
      <c r="W11" s="342"/>
      <c r="X11" s="342"/>
      <c r="Y11" s="342"/>
      <c r="BL11" s="164"/>
      <c r="BM11" s="165" t="s">
        <v>8</v>
      </c>
      <c r="BN11" s="166" t="s">
        <v>9</v>
      </c>
      <c r="BO11" s="167" t="s">
        <v>10</v>
      </c>
      <c r="BP11" s="168" t="s">
        <v>11</v>
      </c>
      <c r="BQ11" s="121" t="s">
        <v>32</v>
      </c>
      <c r="BR11" s="479" t="s">
        <v>12</v>
      </c>
      <c r="BS11" s="480"/>
      <c r="BT11" s="480"/>
      <c r="BU11" s="481"/>
      <c r="BV11" s="122"/>
      <c r="BW11" s="479" t="s">
        <v>13</v>
      </c>
      <c r="BX11" s="480"/>
      <c r="BY11" s="481"/>
      <c r="BZ11" s="123"/>
      <c r="CA11" s="123"/>
      <c r="CB11" s="124" t="str">
        <f>+'1ページ目'!R11</f>
        <v>振込手数料
(手数料改定時は下の金額を変更してください)</v>
      </c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</row>
    <row r="12" spans="1:92" ht="50.1" customHeight="1" thickTop="1" x14ac:dyDescent="0.2">
      <c r="A12" s="234"/>
      <c r="B12" s="33">
        <v>1</v>
      </c>
      <c r="C12" s="34"/>
      <c r="D12" s="35"/>
      <c r="E12" s="36"/>
      <c r="F12" s="37"/>
      <c r="G12" s="38"/>
      <c r="H12" s="415"/>
      <c r="I12" s="415"/>
      <c r="J12" s="415"/>
      <c r="K12" s="415"/>
      <c r="L12" s="39"/>
      <c r="M12" s="306" t="str">
        <f t="shared" ref="M12:M31" si="0">IF(H12="","",IF(H12=0,"",IF(AND(C12=$B$4,D12=$D$4,H12&lt;30000),$R$14,IF(AND(C12=$B$4,D12=$D$4,H12&gt;=30000),$S$14,IF(AND(C12=$B$4,D12&lt;&gt;$D$4,H12&lt;30000),$T$14,IF(AND(C12=$B$4,D12&lt;&gt;$D$4,H12&gt;=30000),$U$14,IF(AND(C12&lt;&gt;$B$4,H12&lt;30000),$V$14,$W$14)))))))</f>
        <v/>
      </c>
      <c r="N12" s="306"/>
      <c r="O12" s="306"/>
      <c r="P12" s="16" t="str">
        <f t="shared" ref="P12:P31" si="1">IF(H12="","",IF(H12=0,"",1))</f>
        <v/>
      </c>
      <c r="Q12" s="16"/>
      <c r="R12" s="333" t="s">
        <v>22</v>
      </c>
      <c r="S12" s="334"/>
      <c r="T12" s="329" t="s">
        <v>23</v>
      </c>
      <c r="U12" s="330"/>
      <c r="V12" s="329" t="s">
        <v>21</v>
      </c>
      <c r="W12" s="331"/>
      <c r="X12" s="60"/>
      <c r="Y12" s="60"/>
      <c r="BL12" s="169">
        <v>1</v>
      </c>
      <c r="BM12" s="170"/>
      <c r="BN12" s="171"/>
      <c r="BO12" s="172"/>
      <c r="BP12" s="173"/>
      <c r="BQ12" s="125"/>
      <c r="BR12" s="531"/>
      <c r="BS12" s="532"/>
      <c r="BT12" s="532"/>
      <c r="BU12" s="533"/>
      <c r="BV12" s="126"/>
      <c r="BW12" s="488" t="str">
        <f>IF(BR12="","",IF(BR12=0,"",IF(AND(BM12=$BM$3,BN12=$BN$3,BR12&lt;30000),$CB$14,IF(AND(BM12=$BM$3,BN12=$BN$3,BR12&gt;=30000),$CC$14,IF(AND(BM12=$BM$3,BN12&lt;&gt;$BN$3,BR12&lt;30000),$CD$14,IF(AND(BM12=$BM$3,BN12&lt;&gt;$BN$3,BR12&gt;=30000),$CE$14,IF(AND(BM12&lt;&gt;$BM$3,BR12&lt;30000),$CF$14,$CG$14)))))))</f>
        <v/>
      </c>
      <c r="BX12" s="489"/>
      <c r="BY12" s="490"/>
      <c r="BZ12" s="112" t="str">
        <f t="shared" ref="BZ12:BZ31" si="2">IF(BR12="","",IF(BR12=0,"",1))</f>
        <v/>
      </c>
      <c r="CB12" s="543" t="s">
        <v>22</v>
      </c>
      <c r="CC12" s="544"/>
      <c r="CD12" s="512" t="s">
        <v>23</v>
      </c>
      <c r="CE12" s="513"/>
      <c r="CF12" s="512" t="s">
        <v>21</v>
      </c>
      <c r="CG12" s="514"/>
    </row>
    <row r="13" spans="1:92" ht="50.1" customHeight="1" x14ac:dyDescent="0.2">
      <c r="A13" s="234"/>
      <c r="B13" s="40">
        <v>2</v>
      </c>
      <c r="C13" s="34"/>
      <c r="D13" s="41"/>
      <c r="E13" s="36"/>
      <c r="F13" s="42"/>
      <c r="G13" s="43"/>
      <c r="H13" s="390"/>
      <c r="I13" s="390"/>
      <c r="J13" s="390"/>
      <c r="K13" s="390"/>
      <c r="L13" s="39"/>
      <c r="M13" s="306" t="str">
        <f t="shared" si="0"/>
        <v/>
      </c>
      <c r="N13" s="306"/>
      <c r="O13" s="306"/>
      <c r="P13" s="16" t="str">
        <f t="shared" si="1"/>
        <v/>
      </c>
      <c r="Q13" s="16"/>
      <c r="R13" s="217" t="s">
        <v>19</v>
      </c>
      <c r="S13" s="218" t="s">
        <v>20</v>
      </c>
      <c r="T13" s="218" t="s">
        <v>19</v>
      </c>
      <c r="U13" s="218" t="s">
        <v>20</v>
      </c>
      <c r="V13" s="218" t="s">
        <v>19</v>
      </c>
      <c r="W13" s="219" t="s">
        <v>20</v>
      </c>
      <c r="X13" s="60"/>
      <c r="Y13" s="60"/>
      <c r="BL13" s="139">
        <v>2</v>
      </c>
      <c r="BM13" s="170"/>
      <c r="BN13" s="174"/>
      <c r="BO13" s="172"/>
      <c r="BP13" s="175"/>
      <c r="BQ13" s="127"/>
      <c r="BR13" s="534"/>
      <c r="BS13" s="535"/>
      <c r="BT13" s="535"/>
      <c r="BU13" s="536"/>
      <c r="BV13" s="126"/>
      <c r="BW13" s="441" t="str">
        <f t="shared" ref="BW13:BW31" si="3">IF(BR13="","",IF(BR13=0,"",IF(AND(BM13=$BM$3,BN13=$BN$3,BR13&lt;30000),$CB$14,IF(AND(BM13=$BM$3,BN13=$BN$3,BR13&gt;=30000),$CC$14,IF(AND(BM13=$BM$3,BN13&lt;&gt;$BN$3,BR13&lt;30000),$CD$14,IF(AND(BM13=$BM$3,BN13&lt;&gt;$BN$3,BR13&gt;=30000),$CE$14,IF(AND(BM13&lt;&gt;$BM$3,BR13&lt;30000),$CF$14,$CG$14)))))))</f>
        <v/>
      </c>
      <c r="BX13" s="442"/>
      <c r="BY13" s="443"/>
      <c r="BZ13" s="112" t="str">
        <f t="shared" si="2"/>
        <v/>
      </c>
      <c r="CB13" s="128" t="s">
        <v>19</v>
      </c>
      <c r="CC13" s="129" t="s">
        <v>20</v>
      </c>
      <c r="CD13" s="129" t="s">
        <v>19</v>
      </c>
      <c r="CE13" s="129" t="s">
        <v>20</v>
      </c>
      <c r="CF13" s="129" t="s">
        <v>19</v>
      </c>
      <c r="CG13" s="130" t="s">
        <v>20</v>
      </c>
    </row>
    <row r="14" spans="1:92" ht="50.1" customHeight="1" thickBot="1" x14ac:dyDescent="0.25">
      <c r="A14" s="234"/>
      <c r="B14" s="40">
        <v>3</v>
      </c>
      <c r="C14" s="34"/>
      <c r="D14" s="41"/>
      <c r="E14" s="36"/>
      <c r="F14" s="42"/>
      <c r="G14" s="43"/>
      <c r="H14" s="390"/>
      <c r="I14" s="390"/>
      <c r="J14" s="390"/>
      <c r="K14" s="390"/>
      <c r="L14" s="39"/>
      <c r="M14" s="306" t="str">
        <f t="shared" si="0"/>
        <v/>
      </c>
      <c r="N14" s="306"/>
      <c r="O14" s="306"/>
      <c r="P14" s="16" t="str">
        <f t="shared" si="1"/>
        <v/>
      </c>
      <c r="Q14" s="16"/>
      <c r="R14" s="235">
        <v>550</v>
      </c>
      <c r="S14" s="236">
        <v>550</v>
      </c>
      <c r="T14" s="236">
        <v>550</v>
      </c>
      <c r="U14" s="236">
        <v>550</v>
      </c>
      <c r="V14" s="236">
        <v>880</v>
      </c>
      <c r="W14" s="237">
        <v>880</v>
      </c>
      <c r="X14" s="60"/>
      <c r="Y14" s="60"/>
      <c r="BL14" s="139">
        <v>3</v>
      </c>
      <c r="BM14" s="170"/>
      <c r="BN14" s="174"/>
      <c r="BO14" s="172"/>
      <c r="BP14" s="175"/>
      <c r="BQ14" s="127"/>
      <c r="BR14" s="534"/>
      <c r="BS14" s="535"/>
      <c r="BT14" s="535"/>
      <c r="BU14" s="536"/>
      <c r="BV14" s="126"/>
      <c r="BW14" s="441" t="str">
        <f t="shared" si="3"/>
        <v/>
      </c>
      <c r="BX14" s="442"/>
      <c r="BY14" s="443"/>
      <c r="BZ14" s="112" t="str">
        <f t="shared" si="2"/>
        <v/>
      </c>
      <c r="CB14" s="11">
        <f>+'1ページ目'!R14</f>
        <v>550</v>
      </c>
      <c r="CC14" s="12">
        <f>+'1ページ目'!S14</f>
        <v>550</v>
      </c>
      <c r="CD14" s="12">
        <f>+'1ページ目'!T14</f>
        <v>550</v>
      </c>
      <c r="CE14" s="12">
        <f>+'1ページ目'!U14</f>
        <v>550</v>
      </c>
      <c r="CF14" s="12">
        <f>+'1ページ目'!V14</f>
        <v>880</v>
      </c>
      <c r="CG14" s="13">
        <f>+'1ページ目'!W14</f>
        <v>880</v>
      </c>
    </row>
    <row r="15" spans="1:92" ht="50.1" customHeight="1" x14ac:dyDescent="0.25">
      <c r="A15" s="234"/>
      <c r="B15" s="40">
        <v>4</v>
      </c>
      <c r="C15" s="34"/>
      <c r="D15" s="41"/>
      <c r="E15" s="36"/>
      <c r="F15" s="42"/>
      <c r="G15" s="43"/>
      <c r="H15" s="390"/>
      <c r="I15" s="390"/>
      <c r="J15" s="390"/>
      <c r="K15" s="390"/>
      <c r="L15" s="39"/>
      <c r="M15" s="306" t="str">
        <f t="shared" si="0"/>
        <v/>
      </c>
      <c r="N15" s="306"/>
      <c r="O15" s="306"/>
      <c r="P15" s="16" t="str">
        <f t="shared" si="1"/>
        <v/>
      </c>
      <c r="Q15" s="16"/>
      <c r="R15" s="220" t="s">
        <v>24</v>
      </c>
      <c r="S15" s="62"/>
      <c r="T15" s="62"/>
      <c r="U15" s="62"/>
      <c r="V15" s="62"/>
      <c r="W15" s="62"/>
      <c r="X15" s="60"/>
      <c r="Y15" s="60"/>
      <c r="BL15" s="139">
        <v>4</v>
      </c>
      <c r="BM15" s="170"/>
      <c r="BN15" s="174"/>
      <c r="BO15" s="172"/>
      <c r="BP15" s="175"/>
      <c r="BQ15" s="127"/>
      <c r="BR15" s="534"/>
      <c r="BS15" s="535"/>
      <c r="BT15" s="535"/>
      <c r="BU15" s="536"/>
      <c r="BV15" s="126"/>
      <c r="BW15" s="441" t="str">
        <f t="shared" si="3"/>
        <v/>
      </c>
      <c r="BX15" s="442"/>
      <c r="BY15" s="443"/>
      <c r="BZ15" s="112" t="str">
        <f t="shared" si="2"/>
        <v/>
      </c>
      <c r="CB15" s="131" t="s">
        <v>24</v>
      </c>
    </row>
    <row r="16" spans="1:92" ht="50.1" customHeight="1" x14ac:dyDescent="0.2">
      <c r="A16" s="234"/>
      <c r="B16" s="40">
        <v>5</v>
      </c>
      <c r="C16" s="34"/>
      <c r="D16" s="41"/>
      <c r="E16" s="36"/>
      <c r="F16" s="42"/>
      <c r="G16" s="43"/>
      <c r="H16" s="390"/>
      <c r="I16" s="390"/>
      <c r="J16" s="390"/>
      <c r="K16" s="390"/>
      <c r="L16" s="39"/>
      <c r="M16" s="306" t="str">
        <f t="shared" si="0"/>
        <v/>
      </c>
      <c r="N16" s="306"/>
      <c r="O16" s="306"/>
      <c r="P16" s="16" t="str">
        <f t="shared" si="1"/>
        <v/>
      </c>
      <c r="Q16" s="16"/>
      <c r="R16" s="434" t="s">
        <v>27</v>
      </c>
      <c r="S16" s="435"/>
      <c r="T16" s="435"/>
      <c r="U16" s="435"/>
      <c r="V16" s="435"/>
      <c r="W16" s="435"/>
      <c r="X16" s="435"/>
      <c r="Y16" s="435"/>
      <c r="BL16" s="139">
        <v>5</v>
      </c>
      <c r="BM16" s="170"/>
      <c r="BN16" s="174"/>
      <c r="BO16" s="172"/>
      <c r="BP16" s="175"/>
      <c r="BQ16" s="127"/>
      <c r="BR16" s="534"/>
      <c r="BS16" s="535"/>
      <c r="BT16" s="535"/>
      <c r="BU16" s="536"/>
      <c r="BV16" s="126"/>
      <c r="BW16" s="441" t="str">
        <f t="shared" si="3"/>
        <v/>
      </c>
      <c r="BX16" s="442"/>
      <c r="BY16" s="443"/>
      <c r="BZ16" s="112" t="str">
        <f t="shared" si="2"/>
        <v/>
      </c>
      <c r="CB16" s="515" t="s">
        <v>27</v>
      </c>
      <c r="CC16" s="515"/>
      <c r="CD16" s="515"/>
      <c r="CE16" s="515"/>
      <c r="CF16" s="515"/>
      <c r="CG16" s="515"/>
      <c r="CH16" s="515"/>
      <c r="CI16" s="515"/>
    </row>
    <row r="17" spans="1:87" ht="50.1" customHeight="1" x14ac:dyDescent="0.2">
      <c r="A17" s="234"/>
      <c r="B17" s="40">
        <v>6</v>
      </c>
      <c r="C17" s="34"/>
      <c r="D17" s="41"/>
      <c r="E17" s="36"/>
      <c r="F17" s="42"/>
      <c r="G17" s="43"/>
      <c r="H17" s="390"/>
      <c r="I17" s="390"/>
      <c r="J17" s="390"/>
      <c r="K17" s="390"/>
      <c r="L17" s="39"/>
      <c r="M17" s="306" t="str">
        <f t="shared" si="0"/>
        <v/>
      </c>
      <c r="N17" s="306"/>
      <c r="O17" s="306"/>
      <c r="P17" s="16" t="str">
        <f t="shared" si="1"/>
        <v/>
      </c>
      <c r="Q17" s="16"/>
      <c r="R17" s="434" t="s">
        <v>26</v>
      </c>
      <c r="S17" s="435"/>
      <c r="T17" s="435"/>
      <c r="U17" s="435"/>
      <c r="V17" s="435"/>
      <c r="W17" s="435"/>
      <c r="X17" s="435"/>
      <c r="Y17" s="435"/>
      <c r="BL17" s="139">
        <v>6</v>
      </c>
      <c r="BM17" s="170"/>
      <c r="BN17" s="174"/>
      <c r="BO17" s="172"/>
      <c r="BP17" s="175"/>
      <c r="BQ17" s="132"/>
      <c r="BR17" s="528"/>
      <c r="BS17" s="529"/>
      <c r="BT17" s="529"/>
      <c r="BU17" s="530"/>
      <c r="BV17" s="126"/>
      <c r="BW17" s="441" t="str">
        <f t="shared" si="3"/>
        <v/>
      </c>
      <c r="BX17" s="442"/>
      <c r="BY17" s="443"/>
      <c r="BZ17" s="112" t="str">
        <f t="shared" si="2"/>
        <v/>
      </c>
      <c r="CB17" s="515" t="s">
        <v>25</v>
      </c>
      <c r="CC17" s="515"/>
      <c r="CD17" s="515"/>
      <c r="CE17" s="515"/>
      <c r="CF17" s="515"/>
      <c r="CG17" s="515"/>
      <c r="CH17" s="515"/>
      <c r="CI17" s="515"/>
    </row>
    <row r="18" spans="1:87" ht="50.1" customHeight="1" thickBot="1" x14ac:dyDescent="0.3">
      <c r="A18" s="234"/>
      <c r="B18" s="40">
        <v>7</v>
      </c>
      <c r="C18" s="34"/>
      <c r="D18" s="41"/>
      <c r="E18" s="36"/>
      <c r="F18" s="42"/>
      <c r="G18" s="43"/>
      <c r="H18" s="390"/>
      <c r="I18" s="390"/>
      <c r="J18" s="390"/>
      <c r="K18" s="390"/>
      <c r="L18" s="39"/>
      <c r="M18" s="306" t="str">
        <f t="shared" si="0"/>
        <v/>
      </c>
      <c r="N18" s="306"/>
      <c r="O18" s="306"/>
      <c r="P18" s="16" t="str">
        <f t="shared" si="1"/>
        <v/>
      </c>
      <c r="Q18" s="16"/>
      <c r="R18" s="51" t="s">
        <v>28</v>
      </c>
      <c r="S18" s="16"/>
      <c r="T18" s="16"/>
      <c r="U18" s="16"/>
      <c r="V18" s="16"/>
      <c r="W18" s="16"/>
      <c r="X18" s="16"/>
      <c r="Y18" s="16"/>
      <c r="BL18" s="139">
        <v>7</v>
      </c>
      <c r="BM18" s="170"/>
      <c r="BN18" s="174"/>
      <c r="BO18" s="172"/>
      <c r="BP18" s="175"/>
      <c r="BQ18" s="132"/>
      <c r="BR18" s="528"/>
      <c r="BS18" s="529"/>
      <c r="BT18" s="529"/>
      <c r="BU18" s="530"/>
      <c r="BV18" s="126"/>
      <c r="BW18" s="441" t="str">
        <f t="shared" si="3"/>
        <v/>
      </c>
      <c r="BX18" s="442"/>
      <c r="BY18" s="443"/>
      <c r="BZ18" s="112" t="str">
        <f t="shared" si="2"/>
        <v/>
      </c>
      <c r="CB18" s="133" t="s">
        <v>28</v>
      </c>
    </row>
    <row r="19" spans="1:87" ht="50.1" customHeight="1" thickBot="1" x14ac:dyDescent="0.25">
      <c r="A19" s="234"/>
      <c r="B19" s="40">
        <v>8</v>
      </c>
      <c r="C19" s="34"/>
      <c r="D19" s="41"/>
      <c r="E19" s="36"/>
      <c r="F19" s="42"/>
      <c r="G19" s="38"/>
      <c r="H19" s="390"/>
      <c r="I19" s="390"/>
      <c r="J19" s="390"/>
      <c r="K19" s="390"/>
      <c r="L19" s="39"/>
      <c r="M19" s="306" t="str">
        <f t="shared" si="0"/>
        <v/>
      </c>
      <c r="N19" s="306"/>
      <c r="O19" s="306"/>
      <c r="P19" s="16" t="str">
        <f t="shared" si="1"/>
        <v/>
      </c>
      <c r="Q19" s="16"/>
      <c r="R19" s="365" t="s">
        <v>92</v>
      </c>
      <c r="S19" s="366"/>
      <c r="T19" s="366"/>
      <c r="U19" s="366"/>
      <c r="V19" s="366"/>
      <c r="W19" s="366"/>
      <c r="X19" s="366"/>
      <c r="Y19" s="367"/>
      <c r="BL19" s="139">
        <v>8</v>
      </c>
      <c r="BM19" s="170"/>
      <c r="BN19" s="174"/>
      <c r="BO19" s="172"/>
      <c r="BP19" s="175"/>
      <c r="BQ19" s="132"/>
      <c r="BR19" s="528"/>
      <c r="BS19" s="529"/>
      <c r="BT19" s="529"/>
      <c r="BU19" s="530"/>
      <c r="BV19" s="126"/>
      <c r="BW19" s="441" t="str">
        <f t="shared" si="3"/>
        <v/>
      </c>
      <c r="BX19" s="442"/>
      <c r="BY19" s="443"/>
      <c r="BZ19" s="112" t="str">
        <f t="shared" si="2"/>
        <v/>
      </c>
      <c r="CB19" s="540" t="s">
        <v>49</v>
      </c>
      <c r="CC19" s="541"/>
      <c r="CD19" s="541"/>
      <c r="CE19" s="541"/>
      <c r="CF19" s="541"/>
      <c r="CG19" s="541"/>
      <c r="CH19" s="541"/>
      <c r="CI19" s="542"/>
    </row>
    <row r="20" spans="1:87" ht="50.1" customHeight="1" thickBot="1" x14ac:dyDescent="0.25">
      <c r="A20" s="234"/>
      <c r="B20" s="40">
        <v>9</v>
      </c>
      <c r="C20" s="34"/>
      <c r="D20" s="41"/>
      <c r="E20" s="36"/>
      <c r="F20" s="42"/>
      <c r="G20" s="38"/>
      <c r="H20" s="390"/>
      <c r="I20" s="390"/>
      <c r="J20" s="390"/>
      <c r="K20" s="390"/>
      <c r="L20" s="39"/>
      <c r="M20" s="306" t="str">
        <f t="shared" si="0"/>
        <v/>
      </c>
      <c r="N20" s="306"/>
      <c r="O20" s="306"/>
      <c r="P20" s="16" t="str">
        <f t="shared" si="1"/>
        <v/>
      </c>
      <c r="Q20" s="16"/>
      <c r="R20" s="346" t="s">
        <v>96</v>
      </c>
      <c r="S20" s="347"/>
      <c r="T20" s="347"/>
      <c r="U20" s="347"/>
      <c r="V20" s="347"/>
      <c r="W20" s="347"/>
      <c r="X20" s="347"/>
      <c r="Y20" s="348"/>
      <c r="BL20" s="139">
        <v>9</v>
      </c>
      <c r="BM20" s="170"/>
      <c r="BN20" s="174"/>
      <c r="BO20" s="172"/>
      <c r="BP20" s="175"/>
      <c r="BQ20" s="132"/>
      <c r="BR20" s="528"/>
      <c r="BS20" s="529"/>
      <c r="BT20" s="529"/>
      <c r="BU20" s="530"/>
      <c r="BV20" s="126"/>
      <c r="BW20" s="441" t="str">
        <f t="shared" si="3"/>
        <v/>
      </c>
      <c r="BX20" s="442"/>
      <c r="BY20" s="443"/>
      <c r="BZ20" s="112" t="str">
        <f t="shared" si="2"/>
        <v/>
      </c>
      <c r="CB20" s="540" t="s">
        <v>29</v>
      </c>
      <c r="CC20" s="541"/>
      <c r="CD20" s="541"/>
      <c r="CE20" s="541"/>
      <c r="CF20" s="541"/>
      <c r="CG20" s="541"/>
      <c r="CH20" s="541"/>
      <c r="CI20" s="542"/>
    </row>
    <row r="21" spans="1:87" ht="50.1" customHeight="1" thickBot="1" x14ac:dyDescent="0.25">
      <c r="A21" s="234"/>
      <c r="B21" s="40">
        <v>10</v>
      </c>
      <c r="C21" s="34"/>
      <c r="D21" s="41"/>
      <c r="E21" s="36"/>
      <c r="F21" s="42"/>
      <c r="G21" s="43"/>
      <c r="H21" s="390"/>
      <c r="I21" s="390"/>
      <c r="J21" s="390"/>
      <c r="K21" s="390"/>
      <c r="L21" s="39"/>
      <c r="M21" s="306" t="str">
        <f t="shared" si="0"/>
        <v/>
      </c>
      <c r="N21" s="306"/>
      <c r="O21" s="306"/>
      <c r="P21" s="16" t="str">
        <f t="shared" si="1"/>
        <v/>
      </c>
      <c r="Q21" s="16"/>
      <c r="R21" s="349"/>
      <c r="S21" s="350"/>
      <c r="T21" s="350"/>
      <c r="U21" s="350"/>
      <c r="V21" s="350"/>
      <c r="W21" s="350"/>
      <c r="X21" s="350"/>
      <c r="Y21" s="351"/>
      <c r="BL21" s="139">
        <v>10</v>
      </c>
      <c r="BM21" s="170"/>
      <c r="BN21" s="174"/>
      <c r="BO21" s="172"/>
      <c r="BP21" s="175"/>
      <c r="BQ21" s="132"/>
      <c r="BR21" s="528"/>
      <c r="BS21" s="529"/>
      <c r="BT21" s="529"/>
      <c r="BU21" s="530"/>
      <c r="BV21" s="126"/>
      <c r="BW21" s="441" t="str">
        <f t="shared" si="3"/>
        <v/>
      </c>
      <c r="BX21" s="442"/>
      <c r="BY21" s="443"/>
      <c r="BZ21" s="112" t="str">
        <f t="shared" si="2"/>
        <v/>
      </c>
      <c r="CB21" s="540" t="s">
        <v>30</v>
      </c>
      <c r="CC21" s="541"/>
      <c r="CD21" s="541"/>
      <c r="CE21" s="541"/>
      <c r="CF21" s="541"/>
      <c r="CG21" s="541"/>
      <c r="CH21" s="541"/>
      <c r="CI21" s="542"/>
    </row>
    <row r="22" spans="1:87" ht="50.1" customHeight="1" thickBot="1" x14ac:dyDescent="0.25">
      <c r="A22" s="234"/>
      <c r="B22" s="40">
        <v>11</v>
      </c>
      <c r="C22" s="34"/>
      <c r="D22" s="41"/>
      <c r="E22" s="36"/>
      <c r="F22" s="42"/>
      <c r="G22" s="43"/>
      <c r="H22" s="390"/>
      <c r="I22" s="390"/>
      <c r="J22" s="390"/>
      <c r="K22" s="390"/>
      <c r="L22" s="39"/>
      <c r="M22" s="306" t="str">
        <f t="shared" si="0"/>
        <v/>
      </c>
      <c r="N22" s="306"/>
      <c r="O22" s="306"/>
      <c r="P22" s="16" t="str">
        <f t="shared" si="1"/>
        <v/>
      </c>
      <c r="Q22" s="16"/>
      <c r="R22" s="352" t="s">
        <v>67</v>
      </c>
      <c r="S22" s="353"/>
      <c r="T22" s="353"/>
      <c r="U22" s="353"/>
      <c r="V22" s="353"/>
      <c r="W22" s="353"/>
      <c r="X22" s="353"/>
      <c r="Y22" s="354"/>
      <c r="BL22" s="139">
        <v>11</v>
      </c>
      <c r="BM22" s="170"/>
      <c r="BN22" s="174"/>
      <c r="BO22" s="172"/>
      <c r="BP22" s="175"/>
      <c r="BQ22" s="132"/>
      <c r="BR22" s="528"/>
      <c r="BS22" s="529"/>
      <c r="BT22" s="529"/>
      <c r="BU22" s="530"/>
      <c r="BV22" s="126"/>
      <c r="BW22" s="441" t="str">
        <f t="shared" si="3"/>
        <v/>
      </c>
      <c r="BX22" s="442"/>
      <c r="BY22" s="443"/>
      <c r="BZ22" s="112" t="str">
        <f t="shared" si="2"/>
        <v/>
      </c>
      <c r="CB22" s="574" t="s">
        <v>34</v>
      </c>
      <c r="CC22" s="575"/>
      <c r="CD22" s="575"/>
      <c r="CE22" s="575"/>
      <c r="CF22" s="575"/>
      <c r="CG22" s="575"/>
      <c r="CH22" s="575"/>
      <c r="CI22" s="576"/>
    </row>
    <row r="23" spans="1:87" ht="50.1" customHeight="1" thickBot="1" x14ac:dyDescent="0.25">
      <c r="A23" s="234"/>
      <c r="B23" s="40">
        <v>12</v>
      </c>
      <c r="C23" s="34"/>
      <c r="D23" s="41"/>
      <c r="E23" s="36"/>
      <c r="F23" s="42"/>
      <c r="G23" s="43"/>
      <c r="H23" s="390"/>
      <c r="I23" s="390"/>
      <c r="J23" s="390"/>
      <c r="K23" s="390"/>
      <c r="L23" s="39"/>
      <c r="M23" s="306" t="str">
        <f t="shared" si="0"/>
        <v/>
      </c>
      <c r="N23" s="306"/>
      <c r="O23" s="306"/>
      <c r="P23" s="16" t="str">
        <f t="shared" si="1"/>
        <v/>
      </c>
      <c r="Q23" s="16"/>
      <c r="R23" s="355" t="s">
        <v>68</v>
      </c>
      <c r="S23" s="356"/>
      <c r="T23" s="356"/>
      <c r="U23" s="356"/>
      <c r="V23" s="356"/>
      <c r="W23" s="356"/>
      <c r="X23" s="356"/>
      <c r="Y23" s="357"/>
      <c r="BL23" s="139">
        <v>12</v>
      </c>
      <c r="BM23" s="170"/>
      <c r="BN23" s="174"/>
      <c r="BO23" s="172"/>
      <c r="BP23" s="175"/>
      <c r="BQ23" s="132"/>
      <c r="BR23" s="528"/>
      <c r="BS23" s="529"/>
      <c r="BT23" s="529"/>
      <c r="BU23" s="530"/>
      <c r="BV23" s="126"/>
      <c r="BW23" s="441" t="str">
        <f t="shared" si="3"/>
        <v/>
      </c>
      <c r="BX23" s="442"/>
      <c r="BY23" s="443"/>
      <c r="BZ23" s="112" t="str">
        <f t="shared" si="2"/>
        <v/>
      </c>
      <c r="CB23" s="577"/>
      <c r="CC23" s="578"/>
      <c r="CD23" s="578"/>
      <c r="CE23" s="578"/>
      <c r="CF23" s="578"/>
      <c r="CG23" s="578"/>
      <c r="CH23" s="578"/>
      <c r="CI23" s="579"/>
    </row>
    <row r="24" spans="1:87" ht="50.1" customHeight="1" thickBot="1" x14ac:dyDescent="0.25">
      <c r="A24" s="234"/>
      <c r="B24" s="40">
        <v>13</v>
      </c>
      <c r="C24" s="34"/>
      <c r="D24" s="41"/>
      <c r="E24" s="36"/>
      <c r="F24" s="42"/>
      <c r="G24" s="43"/>
      <c r="H24" s="390"/>
      <c r="I24" s="390"/>
      <c r="J24" s="390"/>
      <c r="K24" s="390"/>
      <c r="L24" s="39"/>
      <c r="M24" s="306" t="str">
        <f t="shared" si="0"/>
        <v/>
      </c>
      <c r="N24" s="306"/>
      <c r="O24" s="306"/>
      <c r="P24" s="16" t="str">
        <f t="shared" si="1"/>
        <v/>
      </c>
      <c r="Q24" s="16"/>
      <c r="R24" s="358"/>
      <c r="S24" s="359"/>
      <c r="T24" s="359"/>
      <c r="U24" s="359"/>
      <c r="V24" s="359"/>
      <c r="W24" s="359"/>
      <c r="X24" s="359"/>
      <c r="Y24" s="360"/>
      <c r="BL24" s="139">
        <v>13</v>
      </c>
      <c r="BM24" s="170"/>
      <c r="BN24" s="174"/>
      <c r="BO24" s="172"/>
      <c r="BP24" s="175"/>
      <c r="BQ24" s="132"/>
      <c r="BR24" s="528"/>
      <c r="BS24" s="529"/>
      <c r="BT24" s="529"/>
      <c r="BU24" s="530"/>
      <c r="BV24" s="126"/>
      <c r="BW24" s="441" t="str">
        <f t="shared" si="3"/>
        <v/>
      </c>
      <c r="BX24" s="442"/>
      <c r="BY24" s="443"/>
      <c r="BZ24" s="112" t="str">
        <f t="shared" si="2"/>
        <v/>
      </c>
      <c r="CB24" s="540" t="s">
        <v>33</v>
      </c>
      <c r="CC24" s="541"/>
      <c r="CD24" s="541"/>
      <c r="CE24" s="541"/>
      <c r="CF24" s="541"/>
      <c r="CG24" s="541"/>
      <c r="CH24" s="541"/>
      <c r="CI24" s="542"/>
    </row>
    <row r="25" spans="1:87" ht="50.1" customHeight="1" x14ac:dyDescent="0.2">
      <c r="A25" s="234"/>
      <c r="B25" s="40">
        <v>14</v>
      </c>
      <c r="C25" s="34"/>
      <c r="D25" s="41"/>
      <c r="E25" s="36"/>
      <c r="F25" s="42"/>
      <c r="G25" s="43"/>
      <c r="H25" s="390"/>
      <c r="I25" s="390"/>
      <c r="J25" s="390"/>
      <c r="K25" s="390"/>
      <c r="L25" s="39"/>
      <c r="M25" s="306" t="str">
        <f t="shared" si="0"/>
        <v/>
      </c>
      <c r="N25" s="306"/>
      <c r="O25" s="306"/>
      <c r="P25" s="16" t="str">
        <f t="shared" si="1"/>
        <v/>
      </c>
      <c r="Q25" s="16"/>
      <c r="R25" s="355" t="s">
        <v>69</v>
      </c>
      <c r="S25" s="361"/>
      <c r="T25" s="361"/>
      <c r="U25" s="361"/>
      <c r="V25" s="361"/>
      <c r="W25" s="361"/>
      <c r="X25" s="361"/>
      <c r="Y25" s="362"/>
      <c r="BL25" s="139">
        <v>14</v>
      </c>
      <c r="BM25" s="170"/>
      <c r="BN25" s="174"/>
      <c r="BO25" s="172"/>
      <c r="BP25" s="175"/>
      <c r="BQ25" s="132"/>
      <c r="BR25" s="528"/>
      <c r="BS25" s="529"/>
      <c r="BT25" s="529"/>
      <c r="BU25" s="530"/>
      <c r="BV25" s="126"/>
      <c r="BW25" s="441" t="str">
        <f t="shared" si="3"/>
        <v/>
      </c>
      <c r="BX25" s="442"/>
      <c r="BY25" s="443"/>
      <c r="BZ25" s="112" t="str">
        <f t="shared" si="2"/>
        <v/>
      </c>
      <c r="CB25" s="574" t="s">
        <v>33</v>
      </c>
      <c r="CC25" s="575"/>
      <c r="CD25" s="575"/>
      <c r="CE25" s="575"/>
      <c r="CF25" s="575"/>
      <c r="CG25" s="575"/>
      <c r="CH25" s="575"/>
      <c r="CI25" s="576"/>
    </row>
    <row r="26" spans="1:87" ht="50.1" customHeight="1" x14ac:dyDescent="0.2">
      <c r="A26" s="234"/>
      <c r="B26" s="40">
        <v>15</v>
      </c>
      <c r="C26" s="34"/>
      <c r="D26" s="41"/>
      <c r="E26" s="36"/>
      <c r="F26" s="42"/>
      <c r="G26" s="52"/>
      <c r="H26" s="390"/>
      <c r="I26" s="390"/>
      <c r="J26" s="390"/>
      <c r="K26" s="390"/>
      <c r="L26" s="39"/>
      <c r="M26" s="306" t="str">
        <f t="shared" si="0"/>
        <v/>
      </c>
      <c r="N26" s="306"/>
      <c r="O26" s="306"/>
      <c r="P26" s="16" t="str">
        <f t="shared" si="1"/>
        <v/>
      </c>
      <c r="Q26" s="16"/>
      <c r="R26" s="307" t="s">
        <v>70</v>
      </c>
      <c r="S26" s="308"/>
      <c r="T26" s="308"/>
      <c r="U26" s="308"/>
      <c r="V26" s="308"/>
      <c r="W26" s="308"/>
      <c r="X26" s="308"/>
      <c r="Y26" s="309"/>
      <c r="BL26" s="139">
        <v>15</v>
      </c>
      <c r="BM26" s="170"/>
      <c r="BN26" s="174"/>
      <c r="BO26" s="172"/>
      <c r="BP26" s="175"/>
      <c r="BQ26" s="134"/>
      <c r="BR26" s="528"/>
      <c r="BS26" s="529"/>
      <c r="BT26" s="529"/>
      <c r="BU26" s="530"/>
      <c r="BV26" s="126"/>
      <c r="BW26" s="441" t="str">
        <f t="shared" si="3"/>
        <v/>
      </c>
      <c r="BX26" s="442"/>
      <c r="BY26" s="443"/>
      <c r="BZ26" s="112" t="str">
        <f t="shared" si="2"/>
        <v/>
      </c>
      <c r="CB26" s="568" t="s">
        <v>50</v>
      </c>
      <c r="CC26" s="569"/>
      <c r="CD26" s="569"/>
      <c r="CE26" s="569"/>
      <c r="CF26" s="569"/>
      <c r="CG26" s="569"/>
      <c r="CH26" s="569"/>
      <c r="CI26" s="570"/>
    </row>
    <row r="27" spans="1:87" ht="50.1" customHeight="1" x14ac:dyDescent="0.2">
      <c r="A27" s="234"/>
      <c r="B27" s="40">
        <v>16</v>
      </c>
      <c r="C27" s="34"/>
      <c r="D27" s="41"/>
      <c r="E27" s="36"/>
      <c r="F27" s="42"/>
      <c r="G27" s="52"/>
      <c r="H27" s="390"/>
      <c r="I27" s="390"/>
      <c r="J27" s="390"/>
      <c r="K27" s="390"/>
      <c r="L27" s="39"/>
      <c r="M27" s="306" t="str">
        <f t="shared" si="0"/>
        <v/>
      </c>
      <c r="N27" s="306"/>
      <c r="O27" s="306"/>
      <c r="P27" s="16" t="str">
        <f t="shared" si="1"/>
        <v/>
      </c>
      <c r="Q27" s="16"/>
      <c r="R27" s="307"/>
      <c r="S27" s="308"/>
      <c r="T27" s="308"/>
      <c r="U27" s="308"/>
      <c r="V27" s="308"/>
      <c r="W27" s="308"/>
      <c r="X27" s="308"/>
      <c r="Y27" s="309"/>
      <c r="BL27" s="139">
        <v>16</v>
      </c>
      <c r="BM27" s="170"/>
      <c r="BN27" s="174"/>
      <c r="BO27" s="172"/>
      <c r="BP27" s="175"/>
      <c r="BQ27" s="134"/>
      <c r="BR27" s="528"/>
      <c r="BS27" s="529"/>
      <c r="BT27" s="529"/>
      <c r="BU27" s="530"/>
      <c r="BV27" s="126"/>
      <c r="BW27" s="441" t="str">
        <f t="shared" si="3"/>
        <v/>
      </c>
      <c r="BX27" s="442"/>
      <c r="BY27" s="443"/>
      <c r="BZ27" s="112" t="str">
        <f t="shared" si="2"/>
        <v/>
      </c>
      <c r="CB27" s="568"/>
      <c r="CC27" s="569"/>
      <c r="CD27" s="569"/>
      <c r="CE27" s="569"/>
      <c r="CF27" s="569"/>
      <c r="CG27" s="569"/>
      <c r="CH27" s="569"/>
      <c r="CI27" s="570"/>
    </row>
    <row r="28" spans="1:87" ht="50.1" customHeight="1" x14ac:dyDescent="0.2">
      <c r="A28" s="234"/>
      <c r="B28" s="40">
        <v>17</v>
      </c>
      <c r="C28" s="34"/>
      <c r="D28" s="41"/>
      <c r="E28" s="36"/>
      <c r="F28" s="42"/>
      <c r="G28" s="52"/>
      <c r="H28" s="390"/>
      <c r="I28" s="390"/>
      <c r="J28" s="390"/>
      <c r="K28" s="390"/>
      <c r="L28" s="39"/>
      <c r="M28" s="306" t="str">
        <f t="shared" si="0"/>
        <v/>
      </c>
      <c r="N28" s="306"/>
      <c r="O28" s="306"/>
      <c r="P28" s="16" t="str">
        <f t="shared" si="1"/>
        <v/>
      </c>
      <c r="Q28" s="16"/>
      <c r="R28" s="307" t="s">
        <v>53</v>
      </c>
      <c r="S28" s="314"/>
      <c r="T28" s="314"/>
      <c r="U28" s="314"/>
      <c r="V28" s="314"/>
      <c r="W28" s="314"/>
      <c r="X28" s="314"/>
      <c r="Y28" s="315"/>
      <c r="BL28" s="139">
        <v>17</v>
      </c>
      <c r="BM28" s="170"/>
      <c r="BN28" s="174"/>
      <c r="BO28" s="172"/>
      <c r="BP28" s="175"/>
      <c r="BQ28" s="134"/>
      <c r="BR28" s="528"/>
      <c r="BS28" s="529"/>
      <c r="BT28" s="529"/>
      <c r="BU28" s="530"/>
      <c r="BV28" s="126"/>
      <c r="BW28" s="441" t="str">
        <f t="shared" si="3"/>
        <v/>
      </c>
      <c r="BX28" s="442"/>
      <c r="BY28" s="443"/>
      <c r="BZ28" s="112" t="str">
        <f t="shared" si="2"/>
        <v/>
      </c>
      <c r="CB28" s="537" t="s">
        <v>53</v>
      </c>
      <c r="CC28" s="538"/>
      <c r="CD28" s="538"/>
      <c r="CE28" s="538"/>
      <c r="CF28" s="538"/>
      <c r="CG28" s="538"/>
      <c r="CH28" s="538"/>
      <c r="CI28" s="539"/>
    </row>
    <row r="29" spans="1:87" ht="50.1" customHeight="1" x14ac:dyDescent="0.2">
      <c r="A29" s="234"/>
      <c r="B29" s="40">
        <v>18</v>
      </c>
      <c r="C29" s="34"/>
      <c r="D29" s="41"/>
      <c r="E29" s="36"/>
      <c r="F29" s="42"/>
      <c r="G29" s="52"/>
      <c r="H29" s="390"/>
      <c r="I29" s="390"/>
      <c r="J29" s="390"/>
      <c r="K29" s="390"/>
      <c r="L29" s="39"/>
      <c r="M29" s="306" t="str">
        <f t="shared" si="0"/>
        <v/>
      </c>
      <c r="N29" s="306"/>
      <c r="O29" s="306"/>
      <c r="P29" s="16" t="str">
        <f t="shared" si="1"/>
        <v/>
      </c>
      <c r="Q29" s="16"/>
      <c r="R29" s="307" t="s">
        <v>52</v>
      </c>
      <c r="S29" s="308"/>
      <c r="T29" s="308"/>
      <c r="U29" s="308"/>
      <c r="V29" s="308"/>
      <c r="W29" s="308"/>
      <c r="X29" s="308"/>
      <c r="Y29" s="309"/>
      <c r="BL29" s="139">
        <v>18</v>
      </c>
      <c r="BM29" s="170"/>
      <c r="BN29" s="174"/>
      <c r="BO29" s="172"/>
      <c r="BP29" s="175"/>
      <c r="BQ29" s="134"/>
      <c r="BR29" s="528"/>
      <c r="BS29" s="529"/>
      <c r="BT29" s="529"/>
      <c r="BU29" s="530"/>
      <c r="BV29" s="126"/>
      <c r="BW29" s="441" t="str">
        <f t="shared" si="3"/>
        <v/>
      </c>
      <c r="BX29" s="442"/>
      <c r="BY29" s="443"/>
      <c r="BZ29" s="112" t="str">
        <f t="shared" si="2"/>
        <v/>
      </c>
      <c r="CB29" s="537" t="s">
        <v>52</v>
      </c>
      <c r="CC29" s="538"/>
      <c r="CD29" s="538"/>
      <c r="CE29" s="538"/>
      <c r="CF29" s="538"/>
      <c r="CG29" s="538"/>
      <c r="CH29" s="538"/>
      <c r="CI29" s="539"/>
    </row>
    <row r="30" spans="1:87" ht="50.1" customHeight="1" x14ac:dyDescent="0.2">
      <c r="A30" s="234"/>
      <c r="B30" s="40">
        <v>19</v>
      </c>
      <c r="C30" s="34"/>
      <c r="D30" s="41"/>
      <c r="E30" s="36"/>
      <c r="F30" s="42"/>
      <c r="G30" s="52"/>
      <c r="H30" s="390"/>
      <c r="I30" s="390"/>
      <c r="J30" s="390"/>
      <c r="K30" s="390"/>
      <c r="L30" s="39"/>
      <c r="M30" s="306" t="str">
        <f t="shared" si="0"/>
        <v/>
      </c>
      <c r="N30" s="306"/>
      <c r="O30" s="306"/>
      <c r="P30" s="16" t="str">
        <f t="shared" si="1"/>
        <v/>
      </c>
      <c r="Q30" s="16"/>
      <c r="R30" s="307" t="s">
        <v>51</v>
      </c>
      <c r="S30" s="308"/>
      <c r="T30" s="308"/>
      <c r="U30" s="308"/>
      <c r="V30" s="308"/>
      <c r="W30" s="308"/>
      <c r="X30" s="308"/>
      <c r="Y30" s="309"/>
      <c r="BL30" s="139">
        <v>19</v>
      </c>
      <c r="BM30" s="170"/>
      <c r="BN30" s="174"/>
      <c r="BO30" s="172"/>
      <c r="BP30" s="175"/>
      <c r="BQ30" s="134"/>
      <c r="BR30" s="528"/>
      <c r="BS30" s="529"/>
      <c r="BT30" s="529"/>
      <c r="BU30" s="530"/>
      <c r="BV30" s="126"/>
      <c r="BW30" s="441" t="str">
        <f t="shared" si="3"/>
        <v/>
      </c>
      <c r="BX30" s="442"/>
      <c r="BY30" s="443"/>
      <c r="BZ30" s="112" t="str">
        <f t="shared" si="2"/>
        <v/>
      </c>
      <c r="CB30" s="537" t="s">
        <v>51</v>
      </c>
      <c r="CC30" s="538"/>
      <c r="CD30" s="538"/>
      <c r="CE30" s="538"/>
      <c r="CF30" s="538"/>
      <c r="CG30" s="538"/>
      <c r="CH30" s="538"/>
      <c r="CI30" s="539"/>
    </row>
    <row r="31" spans="1:87" ht="50.1" customHeight="1" thickBot="1" x14ac:dyDescent="0.25">
      <c r="A31" s="234"/>
      <c r="B31" s="53">
        <v>20</v>
      </c>
      <c r="C31" s="54"/>
      <c r="D31" s="55"/>
      <c r="E31" s="56"/>
      <c r="F31" s="57"/>
      <c r="G31" s="58"/>
      <c r="H31" s="411"/>
      <c r="I31" s="411"/>
      <c r="J31" s="411"/>
      <c r="K31" s="411"/>
      <c r="L31" s="59"/>
      <c r="M31" s="306" t="str">
        <f t="shared" si="0"/>
        <v/>
      </c>
      <c r="N31" s="306"/>
      <c r="O31" s="306"/>
      <c r="P31" s="16" t="str">
        <f t="shared" si="1"/>
        <v/>
      </c>
      <c r="Q31" s="16"/>
      <c r="R31" s="311" t="s">
        <v>54</v>
      </c>
      <c r="S31" s="312"/>
      <c r="T31" s="312"/>
      <c r="U31" s="312"/>
      <c r="V31" s="312"/>
      <c r="W31" s="312"/>
      <c r="X31" s="312"/>
      <c r="Y31" s="313"/>
      <c r="BL31" s="176">
        <v>20</v>
      </c>
      <c r="BM31" s="177"/>
      <c r="BN31" s="178"/>
      <c r="BO31" s="179"/>
      <c r="BP31" s="180"/>
      <c r="BQ31" s="135"/>
      <c r="BR31" s="580"/>
      <c r="BS31" s="581"/>
      <c r="BT31" s="581"/>
      <c r="BU31" s="582"/>
      <c r="BV31" s="136"/>
      <c r="BW31" s="461" t="str">
        <f t="shared" si="3"/>
        <v/>
      </c>
      <c r="BX31" s="462"/>
      <c r="BY31" s="463"/>
      <c r="BZ31" s="112" t="str">
        <f t="shared" si="2"/>
        <v/>
      </c>
      <c r="CB31" s="571" t="s">
        <v>54</v>
      </c>
      <c r="CC31" s="572"/>
      <c r="CD31" s="572"/>
      <c r="CE31" s="572"/>
      <c r="CF31" s="572"/>
      <c r="CG31" s="572"/>
      <c r="CH31" s="572"/>
      <c r="CI31" s="573"/>
    </row>
    <row r="32" spans="1:87" ht="50.1" customHeight="1" thickTop="1" x14ac:dyDescent="0.15">
      <c r="A32" s="60"/>
      <c r="B32" s="596" t="s">
        <v>14</v>
      </c>
      <c r="C32" s="596"/>
      <c r="D32" s="596"/>
      <c r="E32" s="596"/>
      <c r="F32" s="596"/>
      <c r="G32" s="204">
        <f>COUNT(P12:P31)</f>
        <v>0</v>
      </c>
      <c r="H32" s="597">
        <f>SUM(H12:K31)</f>
        <v>0</v>
      </c>
      <c r="I32" s="598"/>
      <c r="J32" s="598"/>
      <c r="K32" s="599"/>
      <c r="L32" s="205"/>
      <c r="M32" s="600">
        <f>SUM(M12:O31)</f>
        <v>0</v>
      </c>
      <c r="N32" s="600"/>
      <c r="O32" s="600"/>
      <c r="P32" s="60"/>
      <c r="Q32" s="60"/>
      <c r="R32" s="60"/>
      <c r="S32" s="60"/>
      <c r="T32" s="60"/>
      <c r="U32" s="16"/>
      <c r="V32" s="16"/>
      <c r="W32" s="16"/>
      <c r="X32" s="16"/>
      <c r="Y32" s="16"/>
      <c r="BL32" s="545" t="s">
        <v>14</v>
      </c>
      <c r="BM32" s="546"/>
      <c r="BN32" s="546"/>
      <c r="BO32" s="546"/>
      <c r="BP32" s="547"/>
      <c r="BQ32" s="137">
        <f>COUNT(BZ12:BZ31)</f>
        <v>0</v>
      </c>
      <c r="BR32" s="548">
        <f>SUM(BR12:BU31)</f>
        <v>0</v>
      </c>
      <c r="BS32" s="549"/>
      <c r="BT32" s="549"/>
      <c r="BU32" s="550"/>
      <c r="BV32" s="138"/>
      <c r="BW32" s="551">
        <f>SUM(BW12:BY31)</f>
        <v>0</v>
      </c>
      <c r="BX32" s="552"/>
      <c r="BY32" s="553"/>
    </row>
    <row r="33" spans="1:92" ht="49.5" customHeight="1" x14ac:dyDescent="0.2">
      <c r="A33" s="206"/>
      <c r="B33" s="206" t="s">
        <v>72</v>
      </c>
      <c r="C33" s="206"/>
      <c r="D33" s="206"/>
      <c r="E33" s="206"/>
      <c r="F33" s="206"/>
      <c r="G33" s="207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60"/>
      <c r="U33" s="16"/>
      <c r="V33" s="16"/>
      <c r="W33" s="16"/>
      <c r="X33" s="16"/>
      <c r="Y33" s="16"/>
      <c r="BL33" s="519" t="s">
        <v>15</v>
      </c>
      <c r="BM33" s="520"/>
      <c r="BN33" s="520"/>
      <c r="BO33" s="520"/>
      <c r="BP33" s="521"/>
      <c r="BQ33" s="139"/>
      <c r="BR33" s="522"/>
      <c r="BS33" s="523"/>
      <c r="BT33" s="523"/>
      <c r="BU33" s="524"/>
      <c r="BV33" s="140"/>
      <c r="BW33" s="525"/>
      <c r="BX33" s="526"/>
      <c r="BY33" s="527"/>
    </row>
    <row r="34" spans="1:92" ht="87" customHeight="1" x14ac:dyDescent="0.15">
      <c r="A34" s="60"/>
      <c r="B34" s="207"/>
      <c r="C34" s="207"/>
      <c r="D34" s="207"/>
      <c r="E34" s="207"/>
      <c r="F34" s="207"/>
      <c r="G34" s="210"/>
      <c r="H34" s="211"/>
      <c r="I34" s="211"/>
      <c r="J34" s="211"/>
      <c r="K34" s="211"/>
      <c r="L34" s="105"/>
      <c r="M34" s="203"/>
      <c r="N34" s="203"/>
      <c r="O34" s="203"/>
      <c r="P34" s="62"/>
      <c r="Q34" s="62"/>
      <c r="R34" s="62"/>
      <c r="S34" s="60"/>
      <c r="T34" s="60"/>
      <c r="U34" s="16"/>
      <c r="V34" s="16"/>
      <c r="W34" s="16"/>
      <c r="X34" s="16"/>
      <c r="Y34" s="1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</row>
    <row r="35" spans="1:92" ht="18.75" x14ac:dyDescent="0.2">
      <c r="A35" s="60"/>
      <c r="B35" s="60"/>
      <c r="C35" s="60"/>
      <c r="D35" s="61"/>
      <c r="E35" s="60"/>
      <c r="F35" s="60"/>
      <c r="G35" s="60"/>
      <c r="H35" s="60"/>
      <c r="I35" s="60"/>
      <c r="J35" s="60"/>
      <c r="K35" s="60"/>
      <c r="L35" s="62"/>
      <c r="M35" s="60"/>
      <c r="N35" s="60"/>
      <c r="O35" s="60"/>
      <c r="P35" s="60"/>
      <c r="Q35" s="60"/>
      <c r="R35" s="60"/>
      <c r="S35" s="60"/>
      <c r="T35" s="60"/>
      <c r="U35" s="16"/>
      <c r="V35" s="16"/>
      <c r="W35" s="16"/>
      <c r="X35" s="16"/>
      <c r="Y35" s="16"/>
      <c r="BK35" s="4"/>
      <c r="BL35" s="141"/>
      <c r="BM35" s="141"/>
      <c r="BN35" s="18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</row>
    <row r="36" spans="1:92" ht="31.5" customHeight="1" x14ac:dyDescent="0.25">
      <c r="A36" s="63"/>
      <c r="B36" s="64"/>
      <c r="C36" s="402" t="s">
        <v>57</v>
      </c>
      <c r="D36" s="402"/>
      <c r="E36" s="402"/>
      <c r="F36" s="402"/>
      <c r="G36" s="601"/>
      <c r="H36" s="391" t="s">
        <v>55</v>
      </c>
      <c r="I36" s="392"/>
      <c r="J36" s="392"/>
      <c r="K36" s="393"/>
      <c r="L36" s="64"/>
      <c r="M36" s="386" t="str">
        <f>+M2</f>
        <v>2ページ</v>
      </c>
      <c r="N36" s="386"/>
      <c r="O36" s="386"/>
      <c r="P36" s="215"/>
      <c r="Q36" s="66"/>
      <c r="R36" s="60"/>
      <c r="S36" s="60"/>
      <c r="T36" s="60"/>
      <c r="U36" s="16"/>
      <c r="V36" s="16"/>
      <c r="W36" s="16"/>
      <c r="X36" s="16"/>
      <c r="Y36" s="16"/>
      <c r="BK36" s="6"/>
      <c r="BL36" s="142"/>
      <c r="BM36" s="142"/>
      <c r="BN36" s="142"/>
      <c r="BO36" s="182" t="s">
        <v>35</v>
      </c>
      <c r="BP36" s="142"/>
      <c r="BQ36" s="142"/>
      <c r="BR36" s="141"/>
      <c r="BS36" s="141"/>
      <c r="BT36" s="516" t="s">
        <v>39</v>
      </c>
      <c r="BU36" s="517"/>
      <c r="BV36" s="142"/>
      <c r="BW36" s="518" t="s">
        <v>45</v>
      </c>
      <c r="BX36" s="518"/>
      <c r="BY36" s="518"/>
      <c r="BZ36" s="141"/>
      <c r="CA36" s="141"/>
      <c r="CB36" s="143"/>
      <c r="CC36" s="141"/>
    </row>
    <row r="37" spans="1:92" ht="18" customHeight="1" x14ac:dyDescent="0.2">
      <c r="A37" s="67"/>
      <c r="B37" s="65"/>
      <c r="C37" s="68"/>
      <c r="D37" s="69"/>
      <c r="E37" s="70"/>
      <c r="F37" s="71"/>
      <c r="G37" s="72"/>
      <c r="H37" s="73"/>
      <c r="I37" s="74"/>
      <c r="J37" s="74"/>
      <c r="K37" s="244"/>
      <c r="L37" s="230"/>
      <c r="M37" s="241"/>
      <c r="N37" s="70"/>
      <c r="O37" s="70"/>
      <c r="P37" s="68"/>
      <c r="Q37" s="242"/>
      <c r="R37" s="60"/>
      <c r="S37" s="60"/>
      <c r="T37" s="60"/>
      <c r="U37" s="16"/>
      <c r="V37" s="16"/>
      <c r="W37" s="16"/>
      <c r="X37" s="16"/>
      <c r="Y37" s="16"/>
      <c r="BK37" s="4"/>
      <c r="BL37" s="141"/>
      <c r="BM37" s="183"/>
      <c r="BN37" s="184"/>
      <c r="BO37" s="491" t="s">
        <v>43</v>
      </c>
      <c r="BP37" s="492" t="s">
        <v>36</v>
      </c>
      <c r="BQ37" s="492"/>
      <c r="BR37" s="141"/>
      <c r="BS37" s="141"/>
      <c r="BT37" s="493" t="s">
        <v>40</v>
      </c>
      <c r="BU37" s="494"/>
      <c r="BV37" s="141"/>
      <c r="BW37" s="141"/>
      <c r="BX37" s="141"/>
      <c r="BY37" s="141"/>
      <c r="BZ37" s="141"/>
      <c r="CA37" s="141"/>
      <c r="CB37" s="141"/>
      <c r="CC37" s="141"/>
    </row>
    <row r="38" spans="1:92" ht="18" customHeight="1" x14ac:dyDescent="0.2">
      <c r="A38" s="67"/>
      <c r="B38" s="65"/>
      <c r="C38" s="68"/>
      <c r="D38" s="69"/>
      <c r="E38" s="70"/>
      <c r="F38" s="71"/>
      <c r="G38" s="72"/>
      <c r="H38" s="73"/>
      <c r="I38" s="74"/>
      <c r="J38" s="74"/>
      <c r="K38" s="244"/>
      <c r="L38" s="230"/>
      <c r="M38" s="241"/>
      <c r="N38" s="70"/>
      <c r="O38" s="70"/>
      <c r="P38" s="68"/>
      <c r="Q38" s="68"/>
      <c r="R38" s="60"/>
      <c r="S38" s="60"/>
      <c r="T38" s="60"/>
      <c r="U38" s="16"/>
      <c r="V38" s="16"/>
      <c r="W38" s="16"/>
      <c r="X38" s="16"/>
      <c r="Y38" s="16"/>
      <c r="BK38" s="4"/>
      <c r="BL38" s="141"/>
      <c r="BM38" s="183"/>
      <c r="BN38" s="184"/>
      <c r="BO38" s="491"/>
      <c r="BP38" s="492"/>
      <c r="BQ38" s="492"/>
      <c r="BR38" s="141"/>
      <c r="BS38" s="141"/>
      <c r="BT38" s="493"/>
      <c r="BU38" s="494"/>
      <c r="BV38" s="141"/>
      <c r="BW38" s="141"/>
      <c r="BX38" s="141"/>
      <c r="BY38" s="141"/>
      <c r="BZ38" s="141"/>
      <c r="CA38" s="141"/>
      <c r="CB38" s="141"/>
      <c r="CC38" s="141"/>
    </row>
    <row r="39" spans="1:92" ht="18" customHeight="1" x14ac:dyDescent="0.2">
      <c r="A39" s="67"/>
      <c r="B39" s="399" t="s">
        <v>37</v>
      </c>
      <c r="C39" s="400"/>
      <c r="D39" s="400"/>
      <c r="E39" s="401"/>
      <c r="F39" s="65"/>
      <c r="G39" s="386" t="s">
        <v>61</v>
      </c>
      <c r="H39" s="73"/>
      <c r="I39" s="74"/>
      <c r="J39" s="74"/>
      <c r="K39" s="244"/>
      <c r="L39" s="68"/>
      <c r="M39" s="241"/>
      <c r="N39" s="70"/>
      <c r="O39" s="70"/>
      <c r="P39" s="68"/>
      <c r="Q39" s="68"/>
      <c r="R39" s="60"/>
      <c r="S39" s="60"/>
      <c r="T39" s="60"/>
      <c r="U39" s="16"/>
      <c r="V39" s="16"/>
      <c r="W39" s="16"/>
      <c r="X39" s="16"/>
      <c r="Y39" s="16"/>
      <c r="BK39" s="4"/>
      <c r="BL39" s="499" t="s">
        <v>37</v>
      </c>
      <c r="BM39" s="500"/>
      <c r="BN39" s="501"/>
      <c r="BO39" s="141"/>
      <c r="BP39" s="141"/>
      <c r="BQ39" s="502" t="s">
        <v>41</v>
      </c>
      <c r="BR39" s="141"/>
      <c r="BS39" s="141"/>
      <c r="BT39" s="493"/>
      <c r="BU39" s="494"/>
      <c r="BV39" s="144"/>
      <c r="BW39" s="144"/>
      <c r="BX39" s="144"/>
      <c r="BY39" s="144"/>
      <c r="BZ39" s="141"/>
      <c r="CA39" s="141"/>
      <c r="CB39" s="141"/>
      <c r="CC39" s="141"/>
    </row>
    <row r="40" spans="1:92" ht="18" customHeight="1" x14ac:dyDescent="0.2">
      <c r="A40" s="67"/>
      <c r="B40" s="394" t="str">
        <f>IF(B8="","",B8)</f>
        <v/>
      </c>
      <c r="C40" s="395"/>
      <c r="D40" s="395"/>
      <c r="E40" s="396"/>
      <c r="F40" s="387" t="s">
        <v>38</v>
      </c>
      <c r="G40" s="386"/>
      <c r="H40" s="73"/>
      <c r="I40" s="74"/>
      <c r="J40" s="74"/>
      <c r="K40" s="244"/>
      <c r="L40" s="68"/>
      <c r="M40" s="241"/>
      <c r="N40" s="70"/>
      <c r="O40" s="70"/>
      <c r="P40" s="68"/>
      <c r="Q40" s="68"/>
      <c r="R40" s="60"/>
      <c r="S40" s="60"/>
      <c r="T40" s="60"/>
      <c r="U40" s="16"/>
      <c r="V40" s="16"/>
      <c r="W40" s="16"/>
      <c r="X40" s="16"/>
      <c r="Y40" s="16"/>
      <c r="BK40" s="4"/>
      <c r="BL40" s="503" t="str">
        <f>IF(BR6="","",BR6)</f>
        <v/>
      </c>
      <c r="BM40" s="504"/>
      <c r="BN40" s="505"/>
      <c r="BO40" s="509" t="s">
        <v>38</v>
      </c>
      <c r="BP40" s="141"/>
      <c r="BQ40" s="502"/>
      <c r="BR40" s="141"/>
      <c r="BS40" s="141"/>
      <c r="BT40" s="493"/>
      <c r="BU40" s="494"/>
      <c r="BV40" s="145"/>
      <c r="BW40" s="145"/>
      <c r="BX40" s="145"/>
      <c r="BY40" s="145"/>
      <c r="BZ40" s="141"/>
      <c r="CA40" s="141"/>
      <c r="CB40" s="141"/>
      <c r="CC40" s="141"/>
    </row>
    <row r="41" spans="1:92" ht="18" customHeight="1" x14ac:dyDescent="0.2">
      <c r="A41" s="67"/>
      <c r="B41" s="397"/>
      <c r="C41" s="389"/>
      <c r="D41" s="389"/>
      <c r="E41" s="398"/>
      <c r="F41" s="387"/>
      <c r="G41" s="388" t="str">
        <f>IF(D4="","",D4)&amp;"　　　支店"</f>
        <v>　　　支店</v>
      </c>
      <c r="H41" s="75"/>
      <c r="I41" s="214"/>
      <c r="J41" s="214"/>
      <c r="K41" s="245"/>
      <c r="L41" s="68"/>
      <c r="M41" s="241"/>
      <c r="N41" s="70"/>
      <c r="O41" s="70"/>
      <c r="P41" s="68"/>
      <c r="Q41" s="68"/>
      <c r="R41" s="60"/>
      <c r="S41" s="60"/>
      <c r="T41" s="60"/>
      <c r="U41" s="16"/>
      <c r="V41" s="16"/>
      <c r="W41" s="16"/>
      <c r="X41" s="16"/>
      <c r="Y41" s="16"/>
      <c r="BK41" s="4"/>
      <c r="BL41" s="506"/>
      <c r="BM41" s="507"/>
      <c r="BN41" s="508"/>
      <c r="BO41" s="509"/>
      <c r="BP41" s="141"/>
      <c r="BQ41" s="510" t="str">
        <f>IF(BN3="","",BN3)</f>
        <v/>
      </c>
      <c r="BR41" s="497" t="s">
        <v>42</v>
      </c>
      <c r="BS41" s="141"/>
      <c r="BT41" s="495"/>
      <c r="BU41" s="496"/>
      <c r="BV41" s="145"/>
      <c r="BW41" s="145"/>
      <c r="BX41" s="145"/>
      <c r="BY41" s="145"/>
      <c r="BZ41" s="141"/>
      <c r="CA41" s="141"/>
      <c r="CB41" s="141"/>
      <c r="CC41" s="141"/>
    </row>
    <row r="42" spans="1:92" ht="18" customHeight="1" x14ac:dyDescent="0.2">
      <c r="A42" s="67"/>
      <c r="B42" s="65"/>
      <c r="C42" s="65"/>
      <c r="D42" s="65"/>
      <c r="E42" s="65"/>
      <c r="F42" s="65"/>
      <c r="G42" s="389"/>
      <c r="H42" s="243"/>
      <c r="I42" s="215"/>
      <c r="J42" s="215"/>
      <c r="K42" s="68"/>
      <c r="L42" s="230"/>
      <c r="M42" s="241"/>
      <c r="N42" s="70"/>
      <c r="O42" s="70"/>
      <c r="P42" s="68"/>
      <c r="Q42" s="68"/>
      <c r="R42" s="65"/>
      <c r="S42" s="65"/>
      <c r="T42" s="60"/>
      <c r="U42" s="16"/>
      <c r="V42" s="16"/>
      <c r="W42" s="16"/>
      <c r="X42" s="16"/>
      <c r="Y42" s="16"/>
      <c r="BK42" s="4"/>
      <c r="BL42" s="141"/>
      <c r="BM42" s="141"/>
      <c r="BN42" s="181"/>
      <c r="BO42" s="141"/>
      <c r="BP42" s="141"/>
      <c r="BQ42" s="511"/>
      <c r="BR42" s="498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</row>
    <row r="43" spans="1:92" ht="27" customHeight="1" x14ac:dyDescent="0.25">
      <c r="A43" s="67"/>
      <c r="B43" s="65"/>
      <c r="C43" s="104" t="str">
        <f>CONCATENATE("ご依頼日　　　",$I$3," 年 ")&amp;CONCATENATE($K$3," 月 ")&amp;CONCATENATE($N$3," 日 ")</f>
        <v xml:space="preserve">ご依頼日　　　 年  月  日 </v>
      </c>
      <c r="D43" s="106"/>
      <c r="E43" s="68"/>
      <c r="F43" s="76"/>
      <c r="G43" s="77" t="s">
        <v>48</v>
      </c>
      <c r="H43" s="77" t="str">
        <f>IF(H6="","",H6)</f>
        <v/>
      </c>
      <c r="I43" s="78" t="s">
        <v>4</v>
      </c>
      <c r="J43" s="78" t="str">
        <f>IF(J6="","",J6)</f>
        <v/>
      </c>
      <c r="K43" s="78" t="s">
        <v>5</v>
      </c>
      <c r="L43" s="262" t="s">
        <v>6</v>
      </c>
      <c r="M43" s="78" t="str">
        <f>IF(M6="","",M6)</f>
        <v/>
      </c>
      <c r="N43" s="78" t="s">
        <v>7</v>
      </c>
      <c r="O43" s="246"/>
      <c r="P43" s="65"/>
      <c r="Q43" s="65"/>
      <c r="R43" s="65"/>
      <c r="S43" s="65"/>
      <c r="T43" s="60"/>
      <c r="U43" s="16"/>
      <c r="V43" s="16"/>
      <c r="W43" s="16"/>
      <c r="X43" s="16"/>
      <c r="Y43" s="16"/>
      <c r="BK43" s="4"/>
      <c r="BL43" s="141"/>
      <c r="BM43" s="141"/>
      <c r="BN43" s="185" t="str">
        <f>CONCATENATE("ご依頼日　　　",$BS$2,"年")</f>
        <v>ご依頼日　　　年</v>
      </c>
      <c r="BO43" s="185" t="str">
        <f>CONCATENATE($BU$2,"月")</f>
        <v>月</v>
      </c>
      <c r="BP43" s="186" t="str">
        <f>CONCATENATE($BX$2,"日")</f>
        <v>日</v>
      </c>
      <c r="BQ43" s="146" t="s">
        <v>48</v>
      </c>
      <c r="BR43" s="147" t="str">
        <f>IF(BR9="","",BR9)</f>
        <v/>
      </c>
      <c r="BS43" s="148" t="s">
        <v>4</v>
      </c>
      <c r="BT43" s="149" t="str">
        <f>IF(BT9="","",BT9)</f>
        <v/>
      </c>
      <c r="BU43" s="148" t="s">
        <v>5</v>
      </c>
      <c r="BV43" s="148" t="s">
        <v>6</v>
      </c>
      <c r="BW43" s="149" t="str">
        <f>IF(BW9="","",BW9)</f>
        <v/>
      </c>
      <c r="BX43" s="148" t="s">
        <v>7</v>
      </c>
      <c r="BY43" s="150"/>
      <c r="BZ43" s="141"/>
      <c r="CA43" s="141"/>
      <c r="CB43" s="141"/>
      <c r="CC43" s="141"/>
    </row>
    <row r="44" spans="1:92" ht="18" customHeight="1" x14ac:dyDescent="0.2">
      <c r="A44" s="67"/>
      <c r="B44" s="107"/>
      <c r="C44" s="107" t="s">
        <v>97</v>
      </c>
      <c r="D44" s="65"/>
      <c r="E44" s="65"/>
      <c r="F44" s="65"/>
      <c r="G44" s="65"/>
      <c r="H44" s="65"/>
      <c r="I44" s="65"/>
      <c r="J44" s="65"/>
      <c r="K44" s="65"/>
      <c r="L44" s="66"/>
      <c r="M44" s="65"/>
      <c r="N44" s="65"/>
      <c r="O44" s="65"/>
      <c r="P44" s="65"/>
      <c r="Q44" s="65"/>
      <c r="R44" s="65"/>
      <c r="S44" s="65"/>
      <c r="T44" s="60"/>
      <c r="U44" s="16"/>
      <c r="V44" s="16"/>
      <c r="W44" s="16"/>
      <c r="X44" s="16"/>
      <c r="Y44" s="16"/>
      <c r="BK44" s="4"/>
      <c r="BL44" s="141"/>
      <c r="BM44" s="141"/>
      <c r="BN44" s="18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</row>
    <row r="45" spans="1:92" s="2" customFormat="1" ht="50.1" customHeight="1" thickBot="1" x14ac:dyDescent="0.2">
      <c r="A45" s="67"/>
      <c r="B45" s="79"/>
      <c r="C45" s="108" t="s">
        <v>8</v>
      </c>
      <c r="D45" s="109" t="s">
        <v>9</v>
      </c>
      <c r="E45" s="110" t="s">
        <v>63</v>
      </c>
      <c r="F45" s="109" t="s">
        <v>11</v>
      </c>
      <c r="G45" s="111" t="s">
        <v>32</v>
      </c>
      <c r="H45" s="341" t="s">
        <v>12</v>
      </c>
      <c r="I45" s="341"/>
      <c r="J45" s="341"/>
      <c r="K45" s="341"/>
      <c r="L45" s="66"/>
      <c r="M45" s="341" t="s">
        <v>13</v>
      </c>
      <c r="N45" s="341"/>
      <c r="O45" s="341"/>
      <c r="P45" s="65"/>
      <c r="Q45" s="404" t="s">
        <v>56</v>
      </c>
      <c r="R45" s="405"/>
      <c r="S45" s="406"/>
      <c r="T45" s="67"/>
      <c r="U45" s="32"/>
      <c r="V45" s="32"/>
      <c r="W45" s="32"/>
      <c r="X45" s="32"/>
      <c r="Y45" s="32"/>
      <c r="BK45" s="7"/>
      <c r="BL45" s="187"/>
      <c r="BM45" s="165" t="s">
        <v>8</v>
      </c>
      <c r="BN45" s="166" t="s">
        <v>9</v>
      </c>
      <c r="BO45" s="167" t="s">
        <v>10</v>
      </c>
      <c r="BP45" s="168" t="s">
        <v>11</v>
      </c>
      <c r="BQ45" s="121" t="s">
        <v>32</v>
      </c>
      <c r="BR45" s="479" t="s">
        <v>12</v>
      </c>
      <c r="BS45" s="480"/>
      <c r="BT45" s="480"/>
      <c r="BU45" s="481"/>
      <c r="BV45" s="122"/>
      <c r="BW45" s="479" t="s">
        <v>13</v>
      </c>
      <c r="BX45" s="480"/>
      <c r="BY45" s="481"/>
      <c r="BZ45" s="151"/>
      <c r="CA45" s="482" t="s">
        <v>44</v>
      </c>
      <c r="CB45" s="483"/>
      <c r="CC45" s="484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</row>
    <row r="46" spans="1:92" ht="50.1" customHeight="1" thickTop="1" x14ac:dyDescent="0.25">
      <c r="A46" s="60"/>
      <c r="B46" s="80">
        <v>1</v>
      </c>
      <c r="C46" s="81" t="str">
        <f t="shared" ref="C46:H55" si="4">IF(C12="","",C12)</f>
        <v/>
      </c>
      <c r="D46" s="82" t="str">
        <f t="shared" si="4"/>
        <v/>
      </c>
      <c r="E46" s="83" t="str">
        <f t="shared" si="4"/>
        <v/>
      </c>
      <c r="F46" s="84" t="str">
        <f t="shared" si="4"/>
        <v/>
      </c>
      <c r="G46" s="85" t="str">
        <f t="shared" si="4"/>
        <v/>
      </c>
      <c r="H46" s="407" t="str">
        <f t="shared" si="4"/>
        <v/>
      </c>
      <c r="I46" s="407"/>
      <c r="J46" s="407"/>
      <c r="K46" s="407"/>
      <c r="L46" s="86"/>
      <c r="M46" s="306" t="str">
        <f t="shared" ref="M46:M65" si="5">IF(H46="","",IF(H46=0,"",IF(AND(C46=$B$4,D46=$D$4,H46&lt;30000),$R$14,IF(AND(C46=$B$4,D46=$D$4,H46&gt;=30000),$S$14,IF(AND(C46=$B$4,D46&lt;&gt;$D$4,H46&lt;30000),$T$14,IF(AND(C46=$B$4,D46&lt;&gt;$D$4,H46&gt;=30000),$U$14,IF(AND(C46&lt;&gt;$B$4,H46&lt;30000),$V$14,$W$14)))))))</f>
        <v/>
      </c>
      <c r="N46" s="306"/>
      <c r="O46" s="306"/>
      <c r="P46" s="87" t="str">
        <f t="shared" ref="P46:P65" si="6">IF(H46="","",IF(H46=0,"",1))</f>
        <v/>
      </c>
      <c r="Q46" s="408" t="str">
        <f>IF(M46="",H46,+H46+M46)</f>
        <v/>
      </c>
      <c r="R46" s="409"/>
      <c r="S46" s="410"/>
      <c r="T46" s="60"/>
      <c r="U46" s="16"/>
      <c r="V46" s="16"/>
      <c r="W46" s="16"/>
      <c r="X46" s="16"/>
      <c r="Y46" s="16"/>
      <c r="BK46" s="4"/>
      <c r="BL46" s="188">
        <v>1</v>
      </c>
      <c r="BM46" s="189" t="str">
        <f t="shared" ref="BM46:BR55" si="7">IF(BM12="","",BM12)</f>
        <v/>
      </c>
      <c r="BN46" s="190" t="str">
        <f t="shared" si="7"/>
        <v/>
      </c>
      <c r="BO46" s="191" t="str">
        <f t="shared" si="7"/>
        <v/>
      </c>
      <c r="BP46" s="192" t="str">
        <f t="shared" si="7"/>
        <v/>
      </c>
      <c r="BQ46" s="152" t="str">
        <f t="shared" si="7"/>
        <v/>
      </c>
      <c r="BR46" s="485" t="str">
        <f t="shared" si="7"/>
        <v/>
      </c>
      <c r="BS46" s="486"/>
      <c r="BT46" s="486"/>
      <c r="BU46" s="487"/>
      <c r="BV46" s="153"/>
      <c r="BW46" s="488" t="str">
        <f>IF(BR46="","",IF(BR46=0,"",IF(AND(BM46=$BM$3,BN46=$BN$3,BR46&lt;30000),$CB$14,IF(AND(BM46=$BM$3,BN46=$BN$3,BR46&gt;=30000),$CC$14,IF(AND(BM46=$BM$3,BN46&lt;&gt;$BN$3,BR46&lt;30000),$CD$14,IF(AND(BM46=$BM$3,BN46&lt;&gt;$BN$3,BR46&gt;=30000),$CE$14,IF(AND(BM46&lt;&gt;$BM$3,BR46&lt;30000),$CF$14,$CG$14)))))))</f>
        <v/>
      </c>
      <c r="BX46" s="489"/>
      <c r="BY46" s="490"/>
      <c r="BZ46" s="154" t="str">
        <f t="shared" ref="BZ46:BZ65" si="8">IF(BR46="","",IF(BR46=0,"",1))</f>
        <v/>
      </c>
      <c r="CA46" s="476" t="str">
        <f>IF(BW46="",BR46,+BR46+BW46)</f>
        <v/>
      </c>
      <c r="CB46" s="477"/>
      <c r="CC46" s="478"/>
    </row>
    <row r="47" spans="1:92" ht="50.1" customHeight="1" x14ac:dyDescent="0.25">
      <c r="A47" s="60"/>
      <c r="B47" s="88">
        <v>2</v>
      </c>
      <c r="C47" s="89" t="str">
        <f t="shared" si="4"/>
        <v/>
      </c>
      <c r="D47" s="90" t="str">
        <f t="shared" si="4"/>
        <v/>
      </c>
      <c r="E47" s="91" t="str">
        <f t="shared" si="4"/>
        <v/>
      </c>
      <c r="F47" s="92" t="str">
        <f t="shared" si="4"/>
        <v/>
      </c>
      <c r="G47" s="93" t="str">
        <f t="shared" si="4"/>
        <v/>
      </c>
      <c r="H47" s="368" t="str">
        <f t="shared" si="4"/>
        <v/>
      </c>
      <c r="I47" s="368"/>
      <c r="J47" s="368"/>
      <c r="K47" s="368"/>
      <c r="L47" s="86"/>
      <c r="M47" s="306" t="str">
        <f t="shared" si="5"/>
        <v/>
      </c>
      <c r="N47" s="306"/>
      <c r="O47" s="306"/>
      <c r="P47" s="87" t="str">
        <f t="shared" si="6"/>
        <v/>
      </c>
      <c r="Q47" s="369" t="str">
        <f t="shared" ref="Q47:Q66" si="9">IF(M47="",H47,+H47+M47)</f>
        <v/>
      </c>
      <c r="R47" s="370"/>
      <c r="S47" s="371"/>
      <c r="T47" s="60"/>
      <c r="U47" s="16"/>
      <c r="V47" s="16"/>
      <c r="W47" s="16"/>
      <c r="X47" s="16"/>
      <c r="Y47" s="16"/>
      <c r="BK47" s="4"/>
      <c r="BL47" s="160">
        <v>2</v>
      </c>
      <c r="BM47" s="193" t="str">
        <f t="shared" si="7"/>
        <v/>
      </c>
      <c r="BN47" s="194" t="str">
        <f t="shared" si="7"/>
        <v/>
      </c>
      <c r="BO47" s="195" t="str">
        <f t="shared" si="7"/>
        <v/>
      </c>
      <c r="BP47" s="196" t="str">
        <f t="shared" si="7"/>
        <v/>
      </c>
      <c r="BQ47" s="155" t="str">
        <f t="shared" si="7"/>
        <v/>
      </c>
      <c r="BR47" s="438" t="str">
        <f t="shared" si="7"/>
        <v/>
      </c>
      <c r="BS47" s="439"/>
      <c r="BT47" s="439"/>
      <c r="BU47" s="440"/>
      <c r="BV47" s="153"/>
      <c r="BW47" s="441" t="str">
        <f t="shared" ref="BW47:BW65" si="10">IF(BR47="","",IF(BR47=0,"",IF(AND(BM47=$BM$3,BN47=$BN$3,BR47&lt;30000),$CB$14,IF(AND(BM47=$BM$3,BN47=$BN$3,BR47&gt;=30000),$CC$14,IF(AND(BM47=$BM$3,BN47&lt;&gt;$BN$3,BR47&lt;30000),$CD$14,IF(AND(BM47=$BM$3,BN47&lt;&gt;$BN$3,BR47&gt;=30000),$CE$14,IF(AND(BM47&lt;&gt;$BM$3,BR47&lt;30000),$CF$14,$CG$14)))))))</f>
        <v/>
      </c>
      <c r="BX47" s="442"/>
      <c r="BY47" s="443"/>
      <c r="BZ47" s="154" t="str">
        <f t="shared" si="8"/>
        <v/>
      </c>
      <c r="CA47" s="444" t="str">
        <f t="shared" ref="CA47:CA66" si="11">IF(BW47="",BR47,+BR47+BW47)</f>
        <v/>
      </c>
      <c r="CB47" s="445"/>
      <c r="CC47" s="446"/>
    </row>
    <row r="48" spans="1:92" ht="50.1" customHeight="1" x14ac:dyDescent="0.25">
      <c r="A48" s="60"/>
      <c r="B48" s="88">
        <v>3</v>
      </c>
      <c r="C48" s="89" t="str">
        <f t="shared" si="4"/>
        <v/>
      </c>
      <c r="D48" s="90" t="str">
        <f t="shared" si="4"/>
        <v/>
      </c>
      <c r="E48" s="91" t="str">
        <f t="shared" si="4"/>
        <v/>
      </c>
      <c r="F48" s="92" t="str">
        <f t="shared" si="4"/>
        <v/>
      </c>
      <c r="G48" s="93" t="str">
        <f t="shared" si="4"/>
        <v/>
      </c>
      <c r="H48" s="368" t="str">
        <f t="shared" si="4"/>
        <v/>
      </c>
      <c r="I48" s="368"/>
      <c r="J48" s="368"/>
      <c r="K48" s="368"/>
      <c r="L48" s="86"/>
      <c r="M48" s="306" t="str">
        <f t="shared" si="5"/>
        <v/>
      </c>
      <c r="N48" s="306"/>
      <c r="O48" s="306"/>
      <c r="P48" s="87" t="str">
        <f t="shared" si="6"/>
        <v/>
      </c>
      <c r="Q48" s="369" t="str">
        <f t="shared" si="9"/>
        <v/>
      </c>
      <c r="R48" s="370"/>
      <c r="S48" s="371"/>
      <c r="T48" s="60"/>
      <c r="U48" s="16"/>
      <c r="V48" s="16"/>
      <c r="W48" s="16"/>
      <c r="X48" s="16"/>
      <c r="Y48" s="16"/>
      <c r="BK48" s="4"/>
      <c r="BL48" s="160">
        <v>3</v>
      </c>
      <c r="BM48" s="193" t="str">
        <f t="shared" si="7"/>
        <v/>
      </c>
      <c r="BN48" s="194" t="str">
        <f t="shared" si="7"/>
        <v/>
      </c>
      <c r="BO48" s="195" t="str">
        <f t="shared" si="7"/>
        <v/>
      </c>
      <c r="BP48" s="196" t="str">
        <f t="shared" si="7"/>
        <v/>
      </c>
      <c r="BQ48" s="155" t="str">
        <f t="shared" si="7"/>
        <v/>
      </c>
      <c r="BR48" s="438" t="str">
        <f t="shared" si="7"/>
        <v/>
      </c>
      <c r="BS48" s="439"/>
      <c r="BT48" s="439"/>
      <c r="BU48" s="440"/>
      <c r="BV48" s="153"/>
      <c r="BW48" s="441" t="str">
        <f t="shared" si="10"/>
        <v/>
      </c>
      <c r="BX48" s="442"/>
      <c r="BY48" s="443"/>
      <c r="BZ48" s="154" t="str">
        <f t="shared" si="8"/>
        <v/>
      </c>
      <c r="CA48" s="444" t="str">
        <f t="shared" si="11"/>
        <v/>
      </c>
      <c r="CB48" s="445"/>
      <c r="CC48" s="446"/>
    </row>
    <row r="49" spans="1:81" ht="50.1" customHeight="1" x14ac:dyDescent="0.25">
      <c r="A49" s="60"/>
      <c r="B49" s="88">
        <v>4</v>
      </c>
      <c r="C49" s="89" t="str">
        <f t="shared" si="4"/>
        <v/>
      </c>
      <c r="D49" s="90" t="str">
        <f t="shared" si="4"/>
        <v/>
      </c>
      <c r="E49" s="91" t="str">
        <f t="shared" si="4"/>
        <v/>
      </c>
      <c r="F49" s="92" t="str">
        <f t="shared" si="4"/>
        <v/>
      </c>
      <c r="G49" s="93" t="str">
        <f t="shared" si="4"/>
        <v/>
      </c>
      <c r="H49" s="368" t="str">
        <f t="shared" si="4"/>
        <v/>
      </c>
      <c r="I49" s="368"/>
      <c r="J49" s="368"/>
      <c r="K49" s="368"/>
      <c r="L49" s="86"/>
      <c r="M49" s="306" t="str">
        <f t="shared" si="5"/>
        <v/>
      </c>
      <c r="N49" s="306"/>
      <c r="O49" s="306"/>
      <c r="P49" s="87" t="str">
        <f t="shared" si="6"/>
        <v/>
      </c>
      <c r="Q49" s="369" t="str">
        <f t="shared" si="9"/>
        <v/>
      </c>
      <c r="R49" s="370"/>
      <c r="S49" s="371"/>
      <c r="T49" s="60"/>
      <c r="U49" s="16"/>
      <c r="V49" s="16"/>
      <c r="W49" s="16"/>
      <c r="X49" s="16"/>
      <c r="Y49" s="16"/>
      <c r="BK49" s="4"/>
      <c r="BL49" s="160">
        <v>4</v>
      </c>
      <c r="BM49" s="193" t="str">
        <f t="shared" si="7"/>
        <v/>
      </c>
      <c r="BN49" s="194" t="str">
        <f t="shared" si="7"/>
        <v/>
      </c>
      <c r="BO49" s="195" t="str">
        <f t="shared" si="7"/>
        <v/>
      </c>
      <c r="BP49" s="196" t="str">
        <f t="shared" si="7"/>
        <v/>
      </c>
      <c r="BQ49" s="155" t="str">
        <f t="shared" si="7"/>
        <v/>
      </c>
      <c r="BR49" s="438" t="str">
        <f t="shared" si="7"/>
        <v/>
      </c>
      <c r="BS49" s="439"/>
      <c r="BT49" s="439"/>
      <c r="BU49" s="440"/>
      <c r="BV49" s="153"/>
      <c r="BW49" s="441" t="str">
        <f t="shared" si="10"/>
        <v/>
      </c>
      <c r="BX49" s="442"/>
      <c r="BY49" s="443"/>
      <c r="BZ49" s="154" t="str">
        <f t="shared" si="8"/>
        <v/>
      </c>
      <c r="CA49" s="444" t="str">
        <f t="shared" si="11"/>
        <v/>
      </c>
      <c r="CB49" s="445"/>
      <c r="CC49" s="446"/>
    </row>
    <row r="50" spans="1:81" ht="50.1" customHeight="1" x14ac:dyDescent="0.25">
      <c r="A50" s="60"/>
      <c r="B50" s="88">
        <v>5</v>
      </c>
      <c r="C50" s="89" t="str">
        <f t="shared" si="4"/>
        <v/>
      </c>
      <c r="D50" s="90" t="str">
        <f t="shared" si="4"/>
        <v/>
      </c>
      <c r="E50" s="91" t="str">
        <f t="shared" si="4"/>
        <v/>
      </c>
      <c r="F50" s="92" t="str">
        <f t="shared" si="4"/>
        <v/>
      </c>
      <c r="G50" s="93" t="str">
        <f t="shared" si="4"/>
        <v/>
      </c>
      <c r="H50" s="368" t="str">
        <f t="shared" si="4"/>
        <v/>
      </c>
      <c r="I50" s="368"/>
      <c r="J50" s="368"/>
      <c r="K50" s="368"/>
      <c r="L50" s="86"/>
      <c r="M50" s="306" t="str">
        <f t="shared" si="5"/>
        <v/>
      </c>
      <c r="N50" s="306"/>
      <c r="O50" s="306"/>
      <c r="P50" s="87" t="str">
        <f t="shared" si="6"/>
        <v/>
      </c>
      <c r="Q50" s="369" t="str">
        <f t="shared" si="9"/>
        <v/>
      </c>
      <c r="R50" s="370"/>
      <c r="S50" s="371"/>
      <c r="T50" s="60"/>
      <c r="U50" s="16"/>
      <c r="V50" s="16"/>
      <c r="W50" s="16"/>
      <c r="X50" s="16"/>
      <c r="Y50" s="16"/>
      <c r="BK50" s="4"/>
      <c r="BL50" s="160">
        <v>5</v>
      </c>
      <c r="BM50" s="193" t="str">
        <f t="shared" si="7"/>
        <v/>
      </c>
      <c r="BN50" s="194" t="str">
        <f t="shared" si="7"/>
        <v/>
      </c>
      <c r="BO50" s="195" t="str">
        <f t="shared" si="7"/>
        <v/>
      </c>
      <c r="BP50" s="196" t="str">
        <f t="shared" si="7"/>
        <v/>
      </c>
      <c r="BQ50" s="155" t="str">
        <f t="shared" si="7"/>
        <v/>
      </c>
      <c r="BR50" s="438" t="str">
        <f t="shared" si="7"/>
        <v/>
      </c>
      <c r="BS50" s="439"/>
      <c r="BT50" s="439"/>
      <c r="BU50" s="440"/>
      <c r="BV50" s="153"/>
      <c r="BW50" s="441" t="str">
        <f t="shared" si="10"/>
        <v/>
      </c>
      <c r="BX50" s="442"/>
      <c r="BY50" s="443"/>
      <c r="BZ50" s="154" t="str">
        <f t="shared" si="8"/>
        <v/>
      </c>
      <c r="CA50" s="444" t="str">
        <f t="shared" si="11"/>
        <v/>
      </c>
      <c r="CB50" s="445"/>
      <c r="CC50" s="446"/>
    </row>
    <row r="51" spans="1:81" ht="50.1" customHeight="1" x14ac:dyDescent="0.25">
      <c r="A51" s="60"/>
      <c r="B51" s="88">
        <v>6</v>
      </c>
      <c r="C51" s="89" t="str">
        <f t="shared" si="4"/>
        <v/>
      </c>
      <c r="D51" s="90" t="str">
        <f t="shared" si="4"/>
        <v/>
      </c>
      <c r="E51" s="91" t="str">
        <f t="shared" si="4"/>
        <v/>
      </c>
      <c r="F51" s="92" t="str">
        <f t="shared" si="4"/>
        <v/>
      </c>
      <c r="G51" s="93" t="str">
        <f t="shared" si="4"/>
        <v/>
      </c>
      <c r="H51" s="368" t="str">
        <f t="shared" si="4"/>
        <v/>
      </c>
      <c r="I51" s="368"/>
      <c r="J51" s="368"/>
      <c r="K51" s="368"/>
      <c r="L51" s="86"/>
      <c r="M51" s="306" t="str">
        <f t="shared" si="5"/>
        <v/>
      </c>
      <c r="N51" s="306"/>
      <c r="O51" s="306"/>
      <c r="P51" s="87" t="str">
        <f t="shared" si="6"/>
        <v/>
      </c>
      <c r="Q51" s="369" t="str">
        <f t="shared" si="9"/>
        <v/>
      </c>
      <c r="R51" s="370"/>
      <c r="S51" s="371"/>
      <c r="T51" s="60"/>
      <c r="U51" s="16"/>
      <c r="V51" s="16"/>
      <c r="W51" s="16"/>
      <c r="X51" s="16"/>
      <c r="Y51" s="16"/>
      <c r="BK51" s="4"/>
      <c r="BL51" s="160">
        <v>6</v>
      </c>
      <c r="BM51" s="193" t="str">
        <f t="shared" si="7"/>
        <v/>
      </c>
      <c r="BN51" s="194" t="str">
        <f t="shared" si="7"/>
        <v/>
      </c>
      <c r="BO51" s="195" t="str">
        <f t="shared" si="7"/>
        <v/>
      </c>
      <c r="BP51" s="196" t="str">
        <f t="shared" si="7"/>
        <v/>
      </c>
      <c r="BQ51" s="155" t="str">
        <f t="shared" si="7"/>
        <v/>
      </c>
      <c r="BR51" s="438" t="str">
        <f t="shared" si="7"/>
        <v/>
      </c>
      <c r="BS51" s="439"/>
      <c r="BT51" s="439"/>
      <c r="BU51" s="440"/>
      <c r="BV51" s="153"/>
      <c r="BW51" s="441" t="str">
        <f t="shared" si="10"/>
        <v/>
      </c>
      <c r="BX51" s="442"/>
      <c r="BY51" s="443"/>
      <c r="BZ51" s="154" t="str">
        <f t="shared" si="8"/>
        <v/>
      </c>
      <c r="CA51" s="444" t="str">
        <f t="shared" si="11"/>
        <v/>
      </c>
      <c r="CB51" s="445"/>
      <c r="CC51" s="446"/>
    </row>
    <row r="52" spans="1:81" ht="50.1" customHeight="1" x14ac:dyDescent="0.25">
      <c r="A52" s="60"/>
      <c r="B52" s="88">
        <v>7</v>
      </c>
      <c r="C52" s="89" t="str">
        <f t="shared" si="4"/>
        <v/>
      </c>
      <c r="D52" s="90" t="str">
        <f t="shared" si="4"/>
        <v/>
      </c>
      <c r="E52" s="91" t="str">
        <f t="shared" si="4"/>
        <v/>
      </c>
      <c r="F52" s="92" t="str">
        <f t="shared" si="4"/>
        <v/>
      </c>
      <c r="G52" s="93" t="str">
        <f t="shared" si="4"/>
        <v/>
      </c>
      <c r="H52" s="368" t="str">
        <f t="shared" si="4"/>
        <v/>
      </c>
      <c r="I52" s="368"/>
      <c r="J52" s="368"/>
      <c r="K52" s="368"/>
      <c r="L52" s="86"/>
      <c r="M52" s="306" t="str">
        <f t="shared" si="5"/>
        <v/>
      </c>
      <c r="N52" s="306"/>
      <c r="O52" s="306"/>
      <c r="P52" s="87" t="str">
        <f t="shared" si="6"/>
        <v/>
      </c>
      <c r="Q52" s="369" t="str">
        <f t="shared" si="9"/>
        <v/>
      </c>
      <c r="R52" s="370"/>
      <c r="S52" s="371"/>
      <c r="T52" s="60"/>
      <c r="U52" s="16"/>
      <c r="V52" s="16"/>
      <c r="W52" s="16"/>
      <c r="X52" s="16"/>
      <c r="Y52" s="16"/>
      <c r="BK52" s="4"/>
      <c r="BL52" s="160">
        <v>7</v>
      </c>
      <c r="BM52" s="193" t="str">
        <f t="shared" si="7"/>
        <v/>
      </c>
      <c r="BN52" s="194" t="str">
        <f t="shared" si="7"/>
        <v/>
      </c>
      <c r="BO52" s="195" t="str">
        <f t="shared" si="7"/>
        <v/>
      </c>
      <c r="BP52" s="196" t="str">
        <f t="shared" si="7"/>
        <v/>
      </c>
      <c r="BQ52" s="155" t="str">
        <f t="shared" si="7"/>
        <v/>
      </c>
      <c r="BR52" s="438" t="str">
        <f t="shared" si="7"/>
        <v/>
      </c>
      <c r="BS52" s="439"/>
      <c r="BT52" s="439"/>
      <c r="BU52" s="440"/>
      <c r="BV52" s="153"/>
      <c r="BW52" s="441" t="str">
        <f t="shared" si="10"/>
        <v/>
      </c>
      <c r="BX52" s="442"/>
      <c r="BY52" s="443"/>
      <c r="BZ52" s="154" t="str">
        <f t="shared" si="8"/>
        <v/>
      </c>
      <c r="CA52" s="444" t="str">
        <f t="shared" si="11"/>
        <v/>
      </c>
      <c r="CB52" s="445"/>
      <c r="CC52" s="446"/>
    </row>
    <row r="53" spans="1:81" ht="50.1" customHeight="1" x14ac:dyDescent="0.25">
      <c r="A53" s="60"/>
      <c r="B53" s="88">
        <v>8</v>
      </c>
      <c r="C53" s="89" t="str">
        <f t="shared" si="4"/>
        <v/>
      </c>
      <c r="D53" s="90" t="str">
        <f t="shared" si="4"/>
        <v/>
      </c>
      <c r="E53" s="91" t="str">
        <f t="shared" si="4"/>
        <v/>
      </c>
      <c r="F53" s="92" t="str">
        <f t="shared" si="4"/>
        <v/>
      </c>
      <c r="G53" s="93" t="str">
        <f t="shared" si="4"/>
        <v/>
      </c>
      <c r="H53" s="368" t="str">
        <f t="shared" si="4"/>
        <v/>
      </c>
      <c r="I53" s="368"/>
      <c r="J53" s="368"/>
      <c r="K53" s="368"/>
      <c r="L53" s="86"/>
      <c r="M53" s="306" t="str">
        <f t="shared" si="5"/>
        <v/>
      </c>
      <c r="N53" s="306"/>
      <c r="O53" s="306"/>
      <c r="P53" s="87" t="str">
        <f t="shared" si="6"/>
        <v/>
      </c>
      <c r="Q53" s="369" t="str">
        <f t="shared" si="9"/>
        <v/>
      </c>
      <c r="R53" s="370"/>
      <c r="S53" s="371"/>
      <c r="T53" s="60"/>
      <c r="U53" s="16"/>
      <c r="V53" s="16"/>
      <c r="W53" s="16"/>
      <c r="X53" s="16"/>
      <c r="Y53" s="16"/>
      <c r="BK53" s="4"/>
      <c r="BL53" s="160">
        <v>8</v>
      </c>
      <c r="BM53" s="193" t="str">
        <f t="shared" si="7"/>
        <v/>
      </c>
      <c r="BN53" s="194" t="str">
        <f t="shared" si="7"/>
        <v/>
      </c>
      <c r="BO53" s="195" t="str">
        <f t="shared" si="7"/>
        <v/>
      </c>
      <c r="BP53" s="196" t="str">
        <f t="shared" si="7"/>
        <v/>
      </c>
      <c r="BQ53" s="155" t="str">
        <f t="shared" si="7"/>
        <v/>
      </c>
      <c r="BR53" s="438" t="str">
        <f t="shared" si="7"/>
        <v/>
      </c>
      <c r="BS53" s="439"/>
      <c r="BT53" s="439"/>
      <c r="BU53" s="440"/>
      <c r="BV53" s="153"/>
      <c r="BW53" s="441" t="str">
        <f t="shared" si="10"/>
        <v/>
      </c>
      <c r="BX53" s="442"/>
      <c r="BY53" s="443"/>
      <c r="BZ53" s="154" t="str">
        <f t="shared" si="8"/>
        <v/>
      </c>
      <c r="CA53" s="444" t="str">
        <f t="shared" si="11"/>
        <v/>
      </c>
      <c r="CB53" s="445"/>
      <c r="CC53" s="446"/>
    </row>
    <row r="54" spans="1:81" ht="50.1" customHeight="1" x14ac:dyDescent="0.25">
      <c r="A54" s="60"/>
      <c r="B54" s="88">
        <v>9</v>
      </c>
      <c r="C54" s="89" t="str">
        <f t="shared" si="4"/>
        <v/>
      </c>
      <c r="D54" s="90" t="str">
        <f t="shared" si="4"/>
        <v/>
      </c>
      <c r="E54" s="91" t="str">
        <f t="shared" si="4"/>
        <v/>
      </c>
      <c r="F54" s="92" t="str">
        <f t="shared" si="4"/>
        <v/>
      </c>
      <c r="G54" s="93" t="str">
        <f t="shared" si="4"/>
        <v/>
      </c>
      <c r="H54" s="368" t="str">
        <f t="shared" si="4"/>
        <v/>
      </c>
      <c r="I54" s="368"/>
      <c r="J54" s="368"/>
      <c r="K54" s="368"/>
      <c r="L54" s="86"/>
      <c r="M54" s="306" t="str">
        <f t="shared" si="5"/>
        <v/>
      </c>
      <c r="N54" s="306"/>
      <c r="O54" s="306"/>
      <c r="P54" s="87" t="str">
        <f t="shared" si="6"/>
        <v/>
      </c>
      <c r="Q54" s="369" t="str">
        <f t="shared" si="9"/>
        <v/>
      </c>
      <c r="R54" s="370"/>
      <c r="S54" s="371"/>
      <c r="T54" s="60"/>
      <c r="U54" s="16"/>
      <c r="V54" s="16"/>
      <c r="W54" s="16"/>
      <c r="X54" s="16"/>
      <c r="Y54" s="16"/>
      <c r="BK54" s="4"/>
      <c r="BL54" s="160">
        <v>9</v>
      </c>
      <c r="BM54" s="193" t="str">
        <f t="shared" si="7"/>
        <v/>
      </c>
      <c r="BN54" s="194" t="str">
        <f t="shared" si="7"/>
        <v/>
      </c>
      <c r="BO54" s="195" t="str">
        <f t="shared" si="7"/>
        <v/>
      </c>
      <c r="BP54" s="196" t="str">
        <f t="shared" si="7"/>
        <v/>
      </c>
      <c r="BQ54" s="155" t="str">
        <f t="shared" si="7"/>
        <v/>
      </c>
      <c r="BR54" s="438" t="str">
        <f t="shared" si="7"/>
        <v/>
      </c>
      <c r="BS54" s="439"/>
      <c r="BT54" s="439"/>
      <c r="BU54" s="440"/>
      <c r="BV54" s="153"/>
      <c r="BW54" s="441" t="str">
        <f t="shared" si="10"/>
        <v/>
      </c>
      <c r="BX54" s="442"/>
      <c r="BY54" s="443"/>
      <c r="BZ54" s="154" t="str">
        <f t="shared" si="8"/>
        <v/>
      </c>
      <c r="CA54" s="444" t="str">
        <f t="shared" si="11"/>
        <v/>
      </c>
      <c r="CB54" s="445"/>
      <c r="CC54" s="446"/>
    </row>
    <row r="55" spans="1:81" ht="50.1" customHeight="1" x14ac:dyDescent="0.25">
      <c r="A55" s="60"/>
      <c r="B55" s="88">
        <v>10</v>
      </c>
      <c r="C55" s="89" t="str">
        <f t="shared" si="4"/>
        <v/>
      </c>
      <c r="D55" s="90" t="str">
        <f t="shared" si="4"/>
        <v/>
      </c>
      <c r="E55" s="91" t="str">
        <f t="shared" si="4"/>
        <v/>
      </c>
      <c r="F55" s="92" t="str">
        <f t="shared" si="4"/>
        <v/>
      </c>
      <c r="G55" s="93" t="str">
        <f t="shared" si="4"/>
        <v/>
      </c>
      <c r="H55" s="368" t="str">
        <f t="shared" si="4"/>
        <v/>
      </c>
      <c r="I55" s="368"/>
      <c r="J55" s="368"/>
      <c r="K55" s="368"/>
      <c r="L55" s="86"/>
      <c r="M55" s="306" t="str">
        <f t="shared" si="5"/>
        <v/>
      </c>
      <c r="N55" s="306"/>
      <c r="O55" s="306"/>
      <c r="P55" s="87" t="str">
        <f t="shared" si="6"/>
        <v/>
      </c>
      <c r="Q55" s="369" t="str">
        <f t="shared" si="9"/>
        <v/>
      </c>
      <c r="R55" s="370"/>
      <c r="S55" s="371"/>
      <c r="T55" s="60"/>
      <c r="U55" s="16"/>
      <c r="V55" s="16"/>
      <c r="W55" s="16"/>
      <c r="X55" s="16"/>
      <c r="Y55" s="16"/>
      <c r="BK55" s="4"/>
      <c r="BL55" s="160">
        <v>10</v>
      </c>
      <c r="BM55" s="193" t="str">
        <f t="shared" si="7"/>
        <v/>
      </c>
      <c r="BN55" s="194" t="str">
        <f t="shared" si="7"/>
        <v/>
      </c>
      <c r="BO55" s="195" t="str">
        <f t="shared" si="7"/>
        <v/>
      </c>
      <c r="BP55" s="196" t="str">
        <f t="shared" si="7"/>
        <v/>
      </c>
      <c r="BQ55" s="155" t="str">
        <f t="shared" si="7"/>
        <v/>
      </c>
      <c r="BR55" s="438" t="str">
        <f t="shared" si="7"/>
        <v/>
      </c>
      <c r="BS55" s="439"/>
      <c r="BT55" s="439"/>
      <c r="BU55" s="440"/>
      <c r="BV55" s="153"/>
      <c r="BW55" s="441" t="str">
        <f t="shared" si="10"/>
        <v/>
      </c>
      <c r="BX55" s="442"/>
      <c r="BY55" s="443"/>
      <c r="BZ55" s="154" t="str">
        <f t="shared" si="8"/>
        <v/>
      </c>
      <c r="CA55" s="444" t="str">
        <f t="shared" si="11"/>
        <v/>
      </c>
      <c r="CB55" s="445"/>
      <c r="CC55" s="446"/>
    </row>
    <row r="56" spans="1:81" ht="50.1" customHeight="1" x14ac:dyDescent="0.25">
      <c r="A56" s="60"/>
      <c r="B56" s="88">
        <v>11</v>
      </c>
      <c r="C56" s="89" t="str">
        <f t="shared" ref="C56:H61" si="12">IF(C22="","",C22)</f>
        <v/>
      </c>
      <c r="D56" s="90" t="str">
        <f t="shared" si="12"/>
        <v/>
      </c>
      <c r="E56" s="91" t="str">
        <f t="shared" si="12"/>
        <v/>
      </c>
      <c r="F56" s="92" t="str">
        <f t="shared" si="12"/>
        <v/>
      </c>
      <c r="G56" s="93" t="str">
        <f t="shared" si="12"/>
        <v/>
      </c>
      <c r="H56" s="368" t="str">
        <f t="shared" si="12"/>
        <v/>
      </c>
      <c r="I56" s="368"/>
      <c r="J56" s="368"/>
      <c r="K56" s="368"/>
      <c r="L56" s="86"/>
      <c r="M56" s="306" t="str">
        <f t="shared" si="5"/>
        <v/>
      </c>
      <c r="N56" s="306"/>
      <c r="O56" s="306"/>
      <c r="P56" s="87" t="str">
        <f t="shared" si="6"/>
        <v/>
      </c>
      <c r="Q56" s="369" t="str">
        <f t="shared" si="9"/>
        <v/>
      </c>
      <c r="R56" s="370"/>
      <c r="S56" s="371"/>
      <c r="T56" s="60"/>
      <c r="U56" s="16"/>
      <c r="V56" s="16"/>
      <c r="W56" s="16"/>
      <c r="X56" s="16"/>
      <c r="Y56" s="16"/>
      <c r="BK56" s="4"/>
      <c r="BL56" s="160">
        <v>11</v>
      </c>
      <c r="BM56" s="193" t="str">
        <f t="shared" ref="BM56:BR65" si="13">IF(BM22="","",BM22)</f>
        <v/>
      </c>
      <c r="BN56" s="194" t="str">
        <f t="shared" si="13"/>
        <v/>
      </c>
      <c r="BO56" s="195" t="str">
        <f t="shared" si="13"/>
        <v/>
      </c>
      <c r="BP56" s="196" t="str">
        <f t="shared" si="13"/>
        <v/>
      </c>
      <c r="BQ56" s="155" t="str">
        <f t="shared" si="13"/>
        <v/>
      </c>
      <c r="BR56" s="438" t="str">
        <f t="shared" si="13"/>
        <v/>
      </c>
      <c r="BS56" s="439"/>
      <c r="BT56" s="439"/>
      <c r="BU56" s="440"/>
      <c r="BV56" s="153"/>
      <c r="BW56" s="441" t="str">
        <f t="shared" si="10"/>
        <v/>
      </c>
      <c r="BX56" s="442"/>
      <c r="BY56" s="443"/>
      <c r="BZ56" s="154" t="str">
        <f t="shared" si="8"/>
        <v/>
      </c>
      <c r="CA56" s="444" t="str">
        <f t="shared" si="11"/>
        <v/>
      </c>
      <c r="CB56" s="445"/>
      <c r="CC56" s="446"/>
    </row>
    <row r="57" spans="1:81" ht="50.1" customHeight="1" x14ac:dyDescent="0.25">
      <c r="A57" s="60"/>
      <c r="B57" s="88">
        <v>12</v>
      </c>
      <c r="C57" s="89" t="str">
        <f t="shared" si="12"/>
        <v/>
      </c>
      <c r="D57" s="90" t="str">
        <f t="shared" si="12"/>
        <v/>
      </c>
      <c r="E57" s="91" t="str">
        <f t="shared" si="12"/>
        <v/>
      </c>
      <c r="F57" s="92" t="str">
        <f t="shared" si="12"/>
        <v/>
      </c>
      <c r="G57" s="93" t="str">
        <f t="shared" si="12"/>
        <v/>
      </c>
      <c r="H57" s="368" t="str">
        <f t="shared" si="12"/>
        <v/>
      </c>
      <c r="I57" s="368"/>
      <c r="J57" s="368"/>
      <c r="K57" s="368"/>
      <c r="L57" s="86"/>
      <c r="M57" s="306" t="str">
        <f t="shared" si="5"/>
        <v/>
      </c>
      <c r="N57" s="306"/>
      <c r="O57" s="306"/>
      <c r="P57" s="87" t="str">
        <f t="shared" si="6"/>
        <v/>
      </c>
      <c r="Q57" s="369" t="str">
        <f t="shared" si="9"/>
        <v/>
      </c>
      <c r="R57" s="370"/>
      <c r="S57" s="371"/>
      <c r="T57" s="60"/>
      <c r="U57" s="16"/>
      <c r="V57" s="16"/>
      <c r="W57" s="16"/>
      <c r="X57" s="16"/>
      <c r="Y57" s="16"/>
      <c r="BK57" s="4"/>
      <c r="BL57" s="160">
        <v>12</v>
      </c>
      <c r="BM57" s="193" t="str">
        <f t="shared" si="13"/>
        <v/>
      </c>
      <c r="BN57" s="194" t="str">
        <f t="shared" si="13"/>
        <v/>
      </c>
      <c r="BO57" s="195" t="str">
        <f t="shared" si="13"/>
        <v/>
      </c>
      <c r="BP57" s="196" t="str">
        <f t="shared" si="13"/>
        <v/>
      </c>
      <c r="BQ57" s="155" t="str">
        <f t="shared" si="13"/>
        <v/>
      </c>
      <c r="BR57" s="438" t="str">
        <f t="shared" si="13"/>
        <v/>
      </c>
      <c r="BS57" s="439"/>
      <c r="BT57" s="439"/>
      <c r="BU57" s="440"/>
      <c r="BV57" s="153"/>
      <c r="BW57" s="441" t="str">
        <f t="shared" si="10"/>
        <v/>
      </c>
      <c r="BX57" s="442"/>
      <c r="BY57" s="443"/>
      <c r="BZ57" s="154" t="str">
        <f t="shared" si="8"/>
        <v/>
      </c>
      <c r="CA57" s="444" t="str">
        <f t="shared" si="11"/>
        <v/>
      </c>
      <c r="CB57" s="445"/>
      <c r="CC57" s="446"/>
    </row>
    <row r="58" spans="1:81" ht="50.1" customHeight="1" x14ac:dyDescent="0.25">
      <c r="A58" s="60"/>
      <c r="B58" s="88">
        <v>13</v>
      </c>
      <c r="C58" s="89" t="str">
        <f t="shared" si="12"/>
        <v/>
      </c>
      <c r="D58" s="90" t="str">
        <f t="shared" si="12"/>
        <v/>
      </c>
      <c r="E58" s="91" t="str">
        <f t="shared" si="12"/>
        <v/>
      </c>
      <c r="F58" s="92" t="str">
        <f t="shared" si="12"/>
        <v/>
      </c>
      <c r="G58" s="93" t="str">
        <f t="shared" si="12"/>
        <v/>
      </c>
      <c r="H58" s="368" t="str">
        <f t="shared" si="12"/>
        <v/>
      </c>
      <c r="I58" s="368"/>
      <c r="J58" s="368"/>
      <c r="K58" s="368"/>
      <c r="L58" s="86"/>
      <c r="M58" s="306" t="str">
        <f t="shared" si="5"/>
        <v/>
      </c>
      <c r="N58" s="306"/>
      <c r="O58" s="306"/>
      <c r="P58" s="87" t="str">
        <f t="shared" si="6"/>
        <v/>
      </c>
      <c r="Q58" s="369" t="str">
        <f t="shared" si="9"/>
        <v/>
      </c>
      <c r="R58" s="370"/>
      <c r="S58" s="371"/>
      <c r="T58" s="60"/>
      <c r="U58" s="16"/>
      <c r="V58" s="16"/>
      <c r="W58" s="16"/>
      <c r="X58" s="16"/>
      <c r="Y58" s="16"/>
      <c r="BK58" s="4"/>
      <c r="BL58" s="160">
        <v>13</v>
      </c>
      <c r="BM58" s="193" t="str">
        <f t="shared" si="13"/>
        <v/>
      </c>
      <c r="BN58" s="194" t="str">
        <f t="shared" si="13"/>
        <v/>
      </c>
      <c r="BO58" s="195" t="str">
        <f t="shared" si="13"/>
        <v/>
      </c>
      <c r="BP58" s="196" t="str">
        <f t="shared" si="13"/>
        <v/>
      </c>
      <c r="BQ58" s="155" t="str">
        <f t="shared" si="13"/>
        <v/>
      </c>
      <c r="BR58" s="438" t="str">
        <f t="shared" si="13"/>
        <v/>
      </c>
      <c r="BS58" s="439"/>
      <c r="BT58" s="439"/>
      <c r="BU58" s="440"/>
      <c r="BV58" s="153"/>
      <c r="BW58" s="441" t="str">
        <f t="shared" si="10"/>
        <v/>
      </c>
      <c r="BX58" s="442"/>
      <c r="BY58" s="443"/>
      <c r="BZ58" s="154" t="str">
        <f t="shared" si="8"/>
        <v/>
      </c>
      <c r="CA58" s="444" t="str">
        <f t="shared" si="11"/>
        <v/>
      </c>
      <c r="CB58" s="445"/>
      <c r="CC58" s="446"/>
    </row>
    <row r="59" spans="1:81" ht="50.1" customHeight="1" x14ac:dyDescent="0.25">
      <c r="A59" s="60"/>
      <c r="B59" s="88">
        <v>14</v>
      </c>
      <c r="C59" s="89" t="str">
        <f t="shared" si="12"/>
        <v/>
      </c>
      <c r="D59" s="90" t="str">
        <f t="shared" si="12"/>
        <v/>
      </c>
      <c r="E59" s="91" t="str">
        <f t="shared" si="12"/>
        <v/>
      </c>
      <c r="F59" s="92" t="str">
        <f t="shared" si="12"/>
        <v/>
      </c>
      <c r="G59" s="93" t="str">
        <f t="shared" si="12"/>
        <v/>
      </c>
      <c r="H59" s="368" t="str">
        <f t="shared" si="12"/>
        <v/>
      </c>
      <c r="I59" s="368"/>
      <c r="J59" s="368"/>
      <c r="K59" s="368"/>
      <c r="L59" s="86"/>
      <c r="M59" s="306" t="str">
        <f t="shared" si="5"/>
        <v/>
      </c>
      <c r="N59" s="306"/>
      <c r="O59" s="306"/>
      <c r="P59" s="87" t="str">
        <f t="shared" si="6"/>
        <v/>
      </c>
      <c r="Q59" s="369" t="str">
        <f t="shared" si="9"/>
        <v/>
      </c>
      <c r="R59" s="370"/>
      <c r="S59" s="371"/>
      <c r="T59" s="60"/>
      <c r="U59" s="16"/>
      <c r="V59" s="16"/>
      <c r="W59" s="16"/>
      <c r="X59" s="16"/>
      <c r="Y59" s="16"/>
      <c r="BK59" s="4"/>
      <c r="BL59" s="160">
        <v>14</v>
      </c>
      <c r="BM59" s="193" t="str">
        <f t="shared" si="13"/>
        <v/>
      </c>
      <c r="BN59" s="194" t="str">
        <f t="shared" si="13"/>
        <v/>
      </c>
      <c r="BO59" s="195" t="str">
        <f t="shared" si="13"/>
        <v/>
      </c>
      <c r="BP59" s="196" t="str">
        <f t="shared" si="13"/>
        <v/>
      </c>
      <c r="BQ59" s="155" t="str">
        <f t="shared" si="13"/>
        <v/>
      </c>
      <c r="BR59" s="438" t="str">
        <f t="shared" si="13"/>
        <v/>
      </c>
      <c r="BS59" s="439"/>
      <c r="BT59" s="439"/>
      <c r="BU59" s="440"/>
      <c r="BV59" s="153"/>
      <c r="BW59" s="441" t="str">
        <f t="shared" si="10"/>
        <v/>
      </c>
      <c r="BX59" s="442"/>
      <c r="BY59" s="443"/>
      <c r="BZ59" s="154" t="str">
        <f t="shared" si="8"/>
        <v/>
      </c>
      <c r="CA59" s="444" t="str">
        <f t="shared" si="11"/>
        <v/>
      </c>
      <c r="CB59" s="445"/>
      <c r="CC59" s="446"/>
    </row>
    <row r="60" spans="1:81" ht="50.1" customHeight="1" x14ac:dyDescent="0.25">
      <c r="A60" s="60"/>
      <c r="B60" s="88">
        <v>15</v>
      </c>
      <c r="C60" s="89" t="str">
        <f t="shared" si="12"/>
        <v/>
      </c>
      <c r="D60" s="90" t="str">
        <f t="shared" si="12"/>
        <v/>
      </c>
      <c r="E60" s="91" t="str">
        <f t="shared" si="12"/>
        <v/>
      </c>
      <c r="F60" s="92" t="str">
        <f t="shared" si="12"/>
        <v/>
      </c>
      <c r="G60" s="93" t="str">
        <f t="shared" si="12"/>
        <v/>
      </c>
      <c r="H60" s="368" t="str">
        <f t="shared" si="12"/>
        <v/>
      </c>
      <c r="I60" s="368"/>
      <c r="J60" s="368"/>
      <c r="K60" s="368"/>
      <c r="L60" s="86"/>
      <c r="M60" s="306" t="str">
        <f t="shared" si="5"/>
        <v/>
      </c>
      <c r="N60" s="306"/>
      <c r="O60" s="306"/>
      <c r="P60" s="87" t="str">
        <f t="shared" si="6"/>
        <v/>
      </c>
      <c r="Q60" s="369" t="str">
        <f t="shared" si="9"/>
        <v/>
      </c>
      <c r="R60" s="370"/>
      <c r="S60" s="371"/>
      <c r="T60" s="60"/>
      <c r="U60" s="16"/>
      <c r="V60" s="16"/>
      <c r="W60" s="16"/>
      <c r="X60" s="16"/>
      <c r="Y60" s="16"/>
      <c r="BK60" s="4"/>
      <c r="BL60" s="160">
        <v>15</v>
      </c>
      <c r="BM60" s="193" t="str">
        <f t="shared" si="13"/>
        <v/>
      </c>
      <c r="BN60" s="194" t="str">
        <f t="shared" si="13"/>
        <v/>
      </c>
      <c r="BO60" s="195" t="str">
        <f t="shared" si="13"/>
        <v/>
      </c>
      <c r="BP60" s="196" t="str">
        <f t="shared" si="13"/>
        <v/>
      </c>
      <c r="BQ60" s="155" t="str">
        <f t="shared" si="13"/>
        <v/>
      </c>
      <c r="BR60" s="438" t="str">
        <f t="shared" si="13"/>
        <v/>
      </c>
      <c r="BS60" s="439"/>
      <c r="BT60" s="439"/>
      <c r="BU60" s="440"/>
      <c r="BV60" s="153"/>
      <c r="BW60" s="441" t="str">
        <f t="shared" si="10"/>
        <v/>
      </c>
      <c r="BX60" s="442"/>
      <c r="BY60" s="443"/>
      <c r="BZ60" s="154" t="str">
        <f t="shared" si="8"/>
        <v/>
      </c>
      <c r="CA60" s="444" t="str">
        <f t="shared" si="11"/>
        <v/>
      </c>
      <c r="CB60" s="445"/>
      <c r="CC60" s="446"/>
    </row>
    <row r="61" spans="1:81" ht="50.1" customHeight="1" x14ac:dyDescent="0.25">
      <c r="A61" s="60"/>
      <c r="B61" s="88">
        <v>16</v>
      </c>
      <c r="C61" s="89" t="str">
        <f t="shared" si="12"/>
        <v/>
      </c>
      <c r="D61" s="90" t="str">
        <f t="shared" si="12"/>
        <v/>
      </c>
      <c r="E61" s="91" t="str">
        <f t="shared" si="12"/>
        <v/>
      </c>
      <c r="F61" s="92" t="str">
        <f t="shared" si="12"/>
        <v/>
      </c>
      <c r="G61" s="93" t="str">
        <f t="shared" si="12"/>
        <v/>
      </c>
      <c r="H61" s="368" t="str">
        <f t="shared" si="12"/>
        <v/>
      </c>
      <c r="I61" s="368"/>
      <c r="J61" s="368"/>
      <c r="K61" s="368"/>
      <c r="L61" s="86"/>
      <c r="M61" s="306" t="str">
        <f t="shared" si="5"/>
        <v/>
      </c>
      <c r="N61" s="306"/>
      <c r="O61" s="306"/>
      <c r="P61" s="87" t="str">
        <f t="shared" si="6"/>
        <v/>
      </c>
      <c r="Q61" s="369" t="str">
        <f t="shared" si="9"/>
        <v/>
      </c>
      <c r="R61" s="370"/>
      <c r="S61" s="371"/>
      <c r="T61" s="60"/>
      <c r="U61" s="16"/>
      <c r="V61" s="16"/>
      <c r="W61" s="16"/>
      <c r="X61" s="16"/>
      <c r="Y61" s="16"/>
      <c r="BK61" s="4"/>
      <c r="BL61" s="160">
        <v>16</v>
      </c>
      <c r="BM61" s="193" t="str">
        <f t="shared" si="13"/>
        <v/>
      </c>
      <c r="BN61" s="194" t="str">
        <f t="shared" si="13"/>
        <v/>
      </c>
      <c r="BO61" s="195" t="str">
        <f t="shared" si="13"/>
        <v/>
      </c>
      <c r="BP61" s="196" t="str">
        <f t="shared" si="13"/>
        <v/>
      </c>
      <c r="BQ61" s="155" t="str">
        <f t="shared" si="13"/>
        <v/>
      </c>
      <c r="BR61" s="438" t="str">
        <f t="shared" si="13"/>
        <v/>
      </c>
      <c r="BS61" s="439"/>
      <c r="BT61" s="439"/>
      <c r="BU61" s="440"/>
      <c r="BV61" s="153"/>
      <c r="BW61" s="441" t="str">
        <f t="shared" si="10"/>
        <v/>
      </c>
      <c r="BX61" s="442"/>
      <c r="BY61" s="443"/>
      <c r="BZ61" s="154" t="str">
        <f t="shared" si="8"/>
        <v/>
      </c>
      <c r="CA61" s="444" t="str">
        <f t="shared" si="11"/>
        <v/>
      </c>
      <c r="CB61" s="445"/>
      <c r="CC61" s="446"/>
    </row>
    <row r="62" spans="1:81" ht="50.1" customHeight="1" x14ac:dyDescent="0.25">
      <c r="A62" s="60"/>
      <c r="B62" s="88">
        <v>17</v>
      </c>
      <c r="C62" s="89" t="str">
        <f t="shared" ref="C62:H65" si="14">IF(C28="","",C28)</f>
        <v/>
      </c>
      <c r="D62" s="90" t="str">
        <f t="shared" si="14"/>
        <v/>
      </c>
      <c r="E62" s="91" t="str">
        <f t="shared" si="14"/>
        <v/>
      </c>
      <c r="F62" s="92" t="str">
        <f t="shared" si="14"/>
        <v/>
      </c>
      <c r="G62" s="93" t="str">
        <f t="shared" si="14"/>
        <v/>
      </c>
      <c r="H62" s="368" t="str">
        <f t="shared" si="14"/>
        <v/>
      </c>
      <c r="I62" s="368"/>
      <c r="J62" s="368"/>
      <c r="K62" s="368"/>
      <c r="L62" s="86"/>
      <c r="M62" s="306" t="str">
        <f t="shared" si="5"/>
        <v/>
      </c>
      <c r="N62" s="306"/>
      <c r="O62" s="306"/>
      <c r="P62" s="87" t="str">
        <f t="shared" si="6"/>
        <v/>
      </c>
      <c r="Q62" s="369" t="str">
        <f t="shared" si="9"/>
        <v/>
      </c>
      <c r="R62" s="370"/>
      <c r="S62" s="371"/>
      <c r="T62" s="60"/>
      <c r="U62" s="16"/>
      <c r="V62" s="16"/>
      <c r="W62" s="16"/>
      <c r="X62" s="16"/>
      <c r="Y62" s="16"/>
      <c r="BK62" s="4"/>
      <c r="BL62" s="160">
        <v>17</v>
      </c>
      <c r="BM62" s="193" t="str">
        <f t="shared" si="13"/>
        <v/>
      </c>
      <c r="BN62" s="194" t="str">
        <f t="shared" si="13"/>
        <v/>
      </c>
      <c r="BO62" s="195" t="str">
        <f t="shared" si="13"/>
        <v/>
      </c>
      <c r="BP62" s="196" t="str">
        <f t="shared" si="13"/>
        <v/>
      </c>
      <c r="BQ62" s="155" t="str">
        <f t="shared" si="13"/>
        <v/>
      </c>
      <c r="BR62" s="438" t="str">
        <f t="shared" si="13"/>
        <v/>
      </c>
      <c r="BS62" s="439"/>
      <c r="BT62" s="439"/>
      <c r="BU62" s="440"/>
      <c r="BV62" s="153"/>
      <c r="BW62" s="441" t="str">
        <f t="shared" si="10"/>
        <v/>
      </c>
      <c r="BX62" s="442"/>
      <c r="BY62" s="443"/>
      <c r="BZ62" s="154" t="str">
        <f t="shared" si="8"/>
        <v/>
      </c>
      <c r="CA62" s="444" t="str">
        <f t="shared" si="11"/>
        <v/>
      </c>
      <c r="CB62" s="445"/>
      <c r="CC62" s="446"/>
    </row>
    <row r="63" spans="1:81" ht="50.1" customHeight="1" x14ac:dyDescent="0.25">
      <c r="A63" s="60"/>
      <c r="B63" s="88">
        <v>18</v>
      </c>
      <c r="C63" s="89" t="str">
        <f t="shared" si="14"/>
        <v/>
      </c>
      <c r="D63" s="90" t="str">
        <f>IF(D29="","",D29)</f>
        <v/>
      </c>
      <c r="E63" s="91" t="str">
        <f>IF(E29="","",E29)</f>
        <v/>
      </c>
      <c r="F63" s="92" t="str">
        <f>IF(F29="","",F29)</f>
        <v/>
      </c>
      <c r="G63" s="93" t="str">
        <f>IF(G29="","",G29)</f>
        <v/>
      </c>
      <c r="H63" s="368" t="str">
        <f>IF(H29="","",H29)</f>
        <v/>
      </c>
      <c r="I63" s="368"/>
      <c r="J63" s="368"/>
      <c r="K63" s="368"/>
      <c r="L63" s="86"/>
      <c r="M63" s="306" t="str">
        <f t="shared" si="5"/>
        <v/>
      </c>
      <c r="N63" s="306"/>
      <c r="O63" s="306"/>
      <c r="P63" s="87" t="str">
        <f t="shared" si="6"/>
        <v/>
      </c>
      <c r="Q63" s="369" t="str">
        <f t="shared" si="9"/>
        <v/>
      </c>
      <c r="R63" s="370"/>
      <c r="S63" s="371"/>
      <c r="T63" s="60"/>
      <c r="U63" s="16"/>
      <c r="V63" s="16"/>
      <c r="W63" s="16"/>
      <c r="X63" s="16"/>
      <c r="Y63" s="16"/>
      <c r="BK63" s="4"/>
      <c r="BL63" s="160">
        <v>18</v>
      </c>
      <c r="BM63" s="193" t="str">
        <f t="shared" si="13"/>
        <v/>
      </c>
      <c r="BN63" s="194" t="str">
        <f t="shared" si="13"/>
        <v/>
      </c>
      <c r="BO63" s="195" t="str">
        <f t="shared" si="13"/>
        <v/>
      </c>
      <c r="BP63" s="196" t="str">
        <f t="shared" si="13"/>
        <v/>
      </c>
      <c r="BQ63" s="155" t="str">
        <f t="shared" si="13"/>
        <v/>
      </c>
      <c r="BR63" s="438" t="str">
        <f t="shared" si="13"/>
        <v/>
      </c>
      <c r="BS63" s="439"/>
      <c r="BT63" s="439"/>
      <c r="BU63" s="440"/>
      <c r="BV63" s="153"/>
      <c r="BW63" s="441" t="str">
        <f t="shared" si="10"/>
        <v/>
      </c>
      <c r="BX63" s="442"/>
      <c r="BY63" s="443"/>
      <c r="BZ63" s="154" t="str">
        <f t="shared" si="8"/>
        <v/>
      </c>
      <c r="CA63" s="444" t="str">
        <f t="shared" si="11"/>
        <v/>
      </c>
      <c r="CB63" s="445"/>
      <c r="CC63" s="446"/>
    </row>
    <row r="64" spans="1:81" ht="50.1" customHeight="1" x14ac:dyDescent="0.25">
      <c r="A64" s="60"/>
      <c r="B64" s="88">
        <v>19</v>
      </c>
      <c r="C64" s="89" t="str">
        <f t="shared" si="14"/>
        <v/>
      </c>
      <c r="D64" s="90" t="str">
        <f t="shared" si="14"/>
        <v/>
      </c>
      <c r="E64" s="91" t="str">
        <f t="shared" si="14"/>
        <v/>
      </c>
      <c r="F64" s="92" t="str">
        <f t="shared" si="14"/>
        <v/>
      </c>
      <c r="G64" s="93" t="str">
        <f t="shared" si="14"/>
        <v/>
      </c>
      <c r="H64" s="368" t="str">
        <f t="shared" si="14"/>
        <v/>
      </c>
      <c r="I64" s="368"/>
      <c r="J64" s="368"/>
      <c r="K64" s="368"/>
      <c r="L64" s="86"/>
      <c r="M64" s="306" t="str">
        <f t="shared" si="5"/>
        <v/>
      </c>
      <c r="N64" s="306"/>
      <c r="O64" s="306"/>
      <c r="P64" s="87" t="str">
        <f t="shared" si="6"/>
        <v/>
      </c>
      <c r="Q64" s="369" t="str">
        <f t="shared" si="9"/>
        <v/>
      </c>
      <c r="R64" s="370"/>
      <c r="S64" s="371"/>
      <c r="T64" s="60"/>
      <c r="U64" s="16"/>
      <c r="V64" s="16"/>
      <c r="W64" s="16"/>
      <c r="X64" s="16"/>
      <c r="Y64" s="16"/>
      <c r="BK64" s="4"/>
      <c r="BL64" s="160">
        <v>19</v>
      </c>
      <c r="BM64" s="193" t="str">
        <f t="shared" si="13"/>
        <v/>
      </c>
      <c r="BN64" s="194" t="str">
        <f t="shared" si="13"/>
        <v/>
      </c>
      <c r="BO64" s="195" t="str">
        <f t="shared" si="13"/>
        <v/>
      </c>
      <c r="BP64" s="196" t="str">
        <f t="shared" si="13"/>
        <v/>
      </c>
      <c r="BQ64" s="155" t="str">
        <f t="shared" si="13"/>
        <v/>
      </c>
      <c r="BR64" s="438" t="str">
        <f t="shared" si="13"/>
        <v/>
      </c>
      <c r="BS64" s="439"/>
      <c r="BT64" s="439"/>
      <c r="BU64" s="440"/>
      <c r="BV64" s="153"/>
      <c r="BW64" s="441" t="str">
        <f t="shared" si="10"/>
        <v/>
      </c>
      <c r="BX64" s="442"/>
      <c r="BY64" s="443"/>
      <c r="BZ64" s="154" t="str">
        <f t="shared" si="8"/>
        <v/>
      </c>
      <c r="CA64" s="444" t="str">
        <f t="shared" si="11"/>
        <v/>
      </c>
      <c r="CB64" s="445"/>
      <c r="CC64" s="446"/>
    </row>
    <row r="65" spans="1:81" ht="50.1" customHeight="1" thickBot="1" x14ac:dyDescent="0.3">
      <c r="A65" s="60"/>
      <c r="B65" s="94">
        <v>20</v>
      </c>
      <c r="C65" s="95" t="str">
        <f t="shared" si="14"/>
        <v/>
      </c>
      <c r="D65" s="96" t="str">
        <f t="shared" si="14"/>
        <v/>
      </c>
      <c r="E65" s="97" t="str">
        <f t="shared" si="14"/>
        <v/>
      </c>
      <c r="F65" s="98" t="str">
        <f t="shared" si="14"/>
        <v/>
      </c>
      <c r="G65" s="99" t="str">
        <f t="shared" si="14"/>
        <v/>
      </c>
      <c r="H65" s="374" t="str">
        <f t="shared" si="14"/>
        <v/>
      </c>
      <c r="I65" s="374"/>
      <c r="J65" s="374"/>
      <c r="K65" s="374"/>
      <c r="L65" s="100"/>
      <c r="M65" s="375" t="str">
        <f t="shared" si="5"/>
        <v/>
      </c>
      <c r="N65" s="375"/>
      <c r="O65" s="375"/>
      <c r="P65" s="87" t="str">
        <f t="shared" si="6"/>
        <v/>
      </c>
      <c r="Q65" s="376" t="str">
        <f t="shared" si="9"/>
        <v/>
      </c>
      <c r="R65" s="377"/>
      <c r="S65" s="378"/>
      <c r="T65" s="60"/>
      <c r="U65" s="16"/>
      <c r="V65" s="16"/>
      <c r="W65" s="16"/>
      <c r="X65" s="16"/>
      <c r="Y65" s="16"/>
      <c r="BK65" s="4"/>
      <c r="BL65" s="197">
        <v>20</v>
      </c>
      <c r="BM65" s="198" t="str">
        <f t="shared" si="13"/>
        <v/>
      </c>
      <c r="BN65" s="199" t="str">
        <f t="shared" si="13"/>
        <v/>
      </c>
      <c r="BO65" s="200" t="str">
        <f t="shared" si="13"/>
        <v/>
      </c>
      <c r="BP65" s="201" t="str">
        <f t="shared" si="13"/>
        <v/>
      </c>
      <c r="BQ65" s="156" t="str">
        <f t="shared" si="13"/>
        <v/>
      </c>
      <c r="BR65" s="458" t="str">
        <f t="shared" si="13"/>
        <v/>
      </c>
      <c r="BS65" s="459"/>
      <c r="BT65" s="459"/>
      <c r="BU65" s="460"/>
      <c r="BV65" s="157"/>
      <c r="BW65" s="461" t="str">
        <f t="shared" si="10"/>
        <v/>
      </c>
      <c r="BX65" s="462"/>
      <c r="BY65" s="463"/>
      <c r="BZ65" s="154" t="str">
        <f t="shared" si="8"/>
        <v/>
      </c>
      <c r="CA65" s="464" t="str">
        <f t="shared" si="11"/>
        <v/>
      </c>
      <c r="CB65" s="465"/>
      <c r="CC65" s="466"/>
    </row>
    <row r="66" spans="1:81" ht="50.1" customHeight="1" thickTop="1" x14ac:dyDescent="0.25">
      <c r="A66" s="60"/>
      <c r="B66" s="298" t="s">
        <v>14</v>
      </c>
      <c r="C66" s="298"/>
      <c r="D66" s="298"/>
      <c r="E66" s="298"/>
      <c r="F66" s="298"/>
      <c r="G66" s="101">
        <f>COUNT(P46:P65)</f>
        <v>0</v>
      </c>
      <c r="H66" s="602">
        <f>SUM(H46:K65)</f>
        <v>0</v>
      </c>
      <c r="I66" s="603"/>
      <c r="J66" s="603"/>
      <c r="K66" s="604"/>
      <c r="L66" s="208"/>
      <c r="M66" s="605">
        <f>SUM(M46:O65)</f>
        <v>0</v>
      </c>
      <c r="N66" s="605"/>
      <c r="O66" s="605"/>
      <c r="P66" s="209"/>
      <c r="Q66" s="606">
        <f t="shared" si="9"/>
        <v>0</v>
      </c>
      <c r="R66" s="607"/>
      <c r="S66" s="608"/>
      <c r="T66" s="60"/>
      <c r="U66" s="16"/>
      <c r="V66" s="16"/>
      <c r="W66" s="16"/>
      <c r="X66" s="16"/>
      <c r="Y66" s="16"/>
      <c r="BK66" s="4"/>
      <c r="BL66" s="467" t="s">
        <v>14</v>
      </c>
      <c r="BM66" s="468"/>
      <c r="BN66" s="468"/>
      <c r="BO66" s="468"/>
      <c r="BP66" s="469"/>
      <c r="BQ66" s="158">
        <f>COUNT(BZ46:BZ65)</f>
        <v>0</v>
      </c>
      <c r="BR66" s="470">
        <f>SUM(BR46:BU65)</f>
        <v>0</v>
      </c>
      <c r="BS66" s="471"/>
      <c r="BT66" s="471"/>
      <c r="BU66" s="472"/>
      <c r="BV66" s="159"/>
      <c r="BW66" s="473">
        <f>SUM(BW46:BY65)</f>
        <v>0</v>
      </c>
      <c r="BX66" s="474"/>
      <c r="BY66" s="475"/>
      <c r="BZ66" s="154"/>
      <c r="CA66" s="476">
        <f t="shared" si="11"/>
        <v>0</v>
      </c>
      <c r="CB66" s="477"/>
      <c r="CC66" s="478"/>
    </row>
    <row r="67" spans="1:81" ht="50.1" customHeight="1" x14ac:dyDescent="0.2">
      <c r="A67" s="206"/>
      <c r="B67" s="206" t="s">
        <v>71</v>
      </c>
      <c r="C67" s="206"/>
      <c r="D67" s="206"/>
      <c r="E67" s="206"/>
      <c r="F67" s="206"/>
      <c r="G67" s="207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60"/>
      <c r="U67" s="16"/>
      <c r="V67" s="16"/>
      <c r="W67" s="16"/>
      <c r="X67" s="16"/>
      <c r="Y67" s="16"/>
      <c r="BK67" s="4"/>
      <c r="BL67" s="447" t="s">
        <v>15</v>
      </c>
      <c r="BM67" s="448"/>
      <c r="BN67" s="448"/>
      <c r="BO67" s="448"/>
      <c r="BP67" s="449"/>
      <c r="BQ67" s="160"/>
      <c r="BR67" s="450"/>
      <c r="BS67" s="451"/>
      <c r="BT67" s="451"/>
      <c r="BU67" s="452"/>
      <c r="BV67" s="161"/>
      <c r="BW67" s="453"/>
      <c r="BX67" s="454"/>
      <c r="BY67" s="455"/>
      <c r="BZ67" s="141"/>
      <c r="CA67" s="456"/>
      <c r="CB67" s="457"/>
      <c r="CC67" s="457"/>
    </row>
    <row r="68" spans="1:81" x14ac:dyDescent="0.25">
      <c r="A68" s="4"/>
      <c r="B68" s="4"/>
      <c r="C68" s="4"/>
      <c r="D68" s="106"/>
      <c r="E68" s="4"/>
      <c r="F68" s="4"/>
      <c r="G68" s="4"/>
      <c r="H68" s="4"/>
      <c r="I68" s="4"/>
      <c r="J68" s="4"/>
      <c r="K68" s="4"/>
      <c r="L68" s="5"/>
      <c r="M68" s="4"/>
      <c r="N68" s="4"/>
      <c r="O68" s="4"/>
      <c r="P68" s="4"/>
      <c r="Q68" s="4"/>
      <c r="R68" s="4"/>
      <c r="S68" s="4"/>
      <c r="T68" s="4"/>
    </row>
  </sheetData>
  <sheetProtection sheet="1" objects="1" scenarios="1"/>
  <mergeCells count="304">
    <mergeCell ref="H60:K60"/>
    <mergeCell ref="M60:O60"/>
    <mergeCell ref="Q60:S60"/>
    <mergeCell ref="H61:K61"/>
    <mergeCell ref="M61:O61"/>
    <mergeCell ref="Q61:S61"/>
    <mergeCell ref="H62:K62"/>
    <mergeCell ref="M62:O62"/>
    <mergeCell ref="Q62:S62"/>
    <mergeCell ref="B66:F66"/>
    <mergeCell ref="H66:K66"/>
    <mergeCell ref="M66:O66"/>
    <mergeCell ref="Q66:S66"/>
    <mergeCell ref="H63:K63"/>
    <mergeCell ref="M63:O63"/>
    <mergeCell ref="Q63:S63"/>
    <mergeCell ref="H64:K64"/>
    <mergeCell ref="M64:O64"/>
    <mergeCell ref="Q64:S64"/>
    <mergeCell ref="H65:K65"/>
    <mergeCell ref="M65:O65"/>
    <mergeCell ref="Q65:S65"/>
    <mergeCell ref="H59:K59"/>
    <mergeCell ref="M59:O59"/>
    <mergeCell ref="Q59:S59"/>
    <mergeCell ref="H54:K54"/>
    <mergeCell ref="M54:O54"/>
    <mergeCell ref="Q54:S54"/>
    <mergeCell ref="H55:K55"/>
    <mergeCell ref="M55:O55"/>
    <mergeCell ref="Q55:S55"/>
    <mergeCell ref="H56:K56"/>
    <mergeCell ref="M56:O56"/>
    <mergeCell ref="Q56:S56"/>
    <mergeCell ref="H57:K57"/>
    <mergeCell ref="H52:K52"/>
    <mergeCell ref="M52:O52"/>
    <mergeCell ref="Q52:S52"/>
    <mergeCell ref="H53:K53"/>
    <mergeCell ref="M53:O53"/>
    <mergeCell ref="Q53:S53"/>
    <mergeCell ref="M57:O57"/>
    <mergeCell ref="Q57:S57"/>
    <mergeCell ref="H58:K58"/>
    <mergeCell ref="M58:O58"/>
    <mergeCell ref="Q58:S58"/>
    <mergeCell ref="H49:K49"/>
    <mergeCell ref="M49:O49"/>
    <mergeCell ref="Q49:S49"/>
    <mergeCell ref="H50:K50"/>
    <mergeCell ref="M50:O50"/>
    <mergeCell ref="Q50:S50"/>
    <mergeCell ref="H51:K51"/>
    <mergeCell ref="M51:O51"/>
    <mergeCell ref="Q51:S51"/>
    <mergeCell ref="Q45:S45"/>
    <mergeCell ref="H46:K46"/>
    <mergeCell ref="M46:O46"/>
    <mergeCell ref="Q46:S46"/>
    <mergeCell ref="H47:K47"/>
    <mergeCell ref="M47:O47"/>
    <mergeCell ref="Q47:S47"/>
    <mergeCell ref="H48:K48"/>
    <mergeCell ref="M48:O48"/>
    <mergeCell ref="Q48:S48"/>
    <mergeCell ref="C36:G36"/>
    <mergeCell ref="M36:O36"/>
    <mergeCell ref="B39:E39"/>
    <mergeCell ref="G39:G40"/>
    <mergeCell ref="B40:E41"/>
    <mergeCell ref="F40:F41"/>
    <mergeCell ref="G41:G42"/>
    <mergeCell ref="H45:K45"/>
    <mergeCell ref="M45:O45"/>
    <mergeCell ref="H36:K36"/>
    <mergeCell ref="H30:K30"/>
    <mergeCell ref="M30:O30"/>
    <mergeCell ref="R30:Y30"/>
    <mergeCell ref="H31:K31"/>
    <mergeCell ref="M31:O31"/>
    <mergeCell ref="R31:Y31"/>
    <mergeCell ref="B32:F32"/>
    <mergeCell ref="H32:K32"/>
    <mergeCell ref="M32:O32"/>
    <mergeCell ref="H26:K26"/>
    <mergeCell ref="M26:O26"/>
    <mergeCell ref="R26:Y27"/>
    <mergeCell ref="H27:K27"/>
    <mergeCell ref="M27:O27"/>
    <mergeCell ref="H28:K28"/>
    <mergeCell ref="M28:O28"/>
    <mergeCell ref="R28:Y28"/>
    <mergeCell ref="H29:K29"/>
    <mergeCell ref="M29:O29"/>
    <mergeCell ref="R29:Y29"/>
    <mergeCell ref="H22:K22"/>
    <mergeCell ref="M22:O22"/>
    <mergeCell ref="R22:Y22"/>
    <mergeCell ref="H23:K23"/>
    <mergeCell ref="M23:O23"/>
    <mergeCell ref="R23:Y24"/>
    <mergeCell ref="H24:K24"/>
    <mergeCell ref="M24:O24"/>
    <mergeCell ref="H25:K25"/>
    <mergeCell ref="M25:O25"/>
    <mergeCell ref="R25:Y25"/>
    <mergeCell ref="M18:O18"/>
    <mergeCell ref="H19:K19"/>
    <mergeCell ref="M19:O19"/>
    <mergeCell ref="H20:K20"/>
    <mergeCell ref="M20:O20"/>
    <mergeCell ref="H21:K21"/>
    <mergeCell ref="M21:O21"/>
    <mergeCell ref="R19:Y19"/>
    <mergeCell ref="R20:Y21"/>
    <mergeCell ref="D2:G3"/>
    <mergeCell ref="M2:O2"/>
    <mergeCell ref="N6:N7"/>
    <mergeCell ref="B8:E9"/>
    <mergeCell ref="H11:K11"/>
    <mergeCell ref="M11:O11"/>
    <mergeCell ref="R11:Y11"/>
    <mergeCell ref="H12:K12"/>
    <mergeCell ref="M12:O12"/>
    <mergeCell ref="R12:S12"/>
    <mergeCell ref="T12:U12"/>
    <mergeCell ref="V12:W12"/>
    <mergeCell ref="B4:C5"/>
    <mergeCell ref="D4:D5"/>
    <mergeCell ref="E4:E5"/>
    <mergeCell ref="G6:G7"/>
    <mergeCell ref="H6:H7"/>
    <mergeCell ref="I6:I7"/>
    <mergeCell ref="J6:J7"/>
    <mergeCell ref="K6:K7"/>
    <mergeCell ref="M6:M7"/>
    <mergeCell ref="B7:E7"/>
    <mergeCell ref="Q3:V4"/>
    <mergeCell ref="Q6:V7"/>
    <mergeCell ref="H13:K13"/>
    <mergeCell ref="M13:O13"/>
    <mergeCell ref="H14:K14"/>
    <mergeCell ref="CB26:CI27"/>
    <mergeCell ref="CB29:CI29"/>
    <mergeCell ref="CB30:CI30"/>
    <mergeCell ref="CB31:CI31"/>
    <mergeCell ref="CB22:CI23"/>
    <mergeCell ref="CB25:CI25"/>
    <mergeCell ref="CB19:CI19"/>
    <mergeCell ref="CB20:CI20"/>
    <mergeCell ref="CB21:CI21"/>
    <mergeCell ref="BR31:BU31"/>
    <mergeCell ref="BW31:BY31"/>
    <mergeCell ref="M14:O14"/>
    <mergeCell ref="H15:K15"/>
    <mergeCell ref="M15:O15"/>
    <mergeCell ref="H16:K16"/>
    <mergeCell ref="M16:O16"/>
    <mergeCell ref="R16:Y16"/>
    <mergeCell ref="H17:K17"/>
    <mergeCell ref="M17:O17"/>
    <mergeCell ref="R17:Y17"/>
    <mergeCell ref="H18:K18"/>
    <mergeCell ref="BM3:BM4"/>
    <mergeCell ref="BN3:BN4"/>
    <mergeCell ref="BO3:BO4"/>
    <mergeCell ref="BR22:BU22"/>
    <mergeCell ref="BR16:BU16"/>
    <mergeCell ref="BR17:BU17"/>
    <mergeCell ref="BR18:BU18"/>
    <mergeCell ref="BW22:BY22"/>
    <mergeCell ref="BR19:BU19"/>
    <mergeCell ref="BR5:BY5"/>
    <mergeCell ref="BR6:BY7"/>
    <mergeCell ref="BR11:BU11"/>
    <mergeCell ref="BW11:BY11"/>
    <mergeCell ref="BW15:BY15"/>
    <mergeCell ref="BW16:BY16"/>
    <mergeCell ref="BW3:BY3"/>
    <mergeCell ref="BW19:BY19"/>
    <mergeCell ref="BL32:BP32"/>
    <mergeCell ref="BR32:BU32"/>
    <mergeCell ref="BW32:BY32"/>
    <mergeCell ref="BR29:BU29"/>
    <mergeCell ref="BR30:BU30"/>
    <mergeCell ref="BW30:BY30"/>
    <mergeCell ref="BR20:BU20"/>
    <mergeCell ref="BW20:BY20"/>
    <mergeCell ref="BR21:BU21"/>
    <mergeCell ref="BW21:BY21"/>
    <mergeCell ref="BR27:BU27"/>
    <mergeCell ref="BW25:BY25"/>
    <mergeCell ref="BR28:BU28"/>
    <mergeCell ref="BW27:BY27"/>
    <mergeCell ref="BW29:BY29"/>
    <mergeCell ref="BW28:BY28"/>
    <mergeCell ref="BR26:BU26"/>
    <mergeCell ref="BW26:BY26"/>
    <mergeCell ref="BR24:BU24"/>
    <mergeCell ref="BW24:BY24"/>
    <mergeCell ref="CD12:CE12"/>
    <mergeCell ref="CF12:CG12"/>
    <mergeCell ref="CB17:CI17"/>
    <mergeCell ref="CB16:CI16"/>
    <mergeCell ref="BT36:BU36"/>
    <mergeCell ref="BW36:BY36"/>
    <mergeCell ref="BL33:BP33"/>
    <mergeCell ref="BR33:BU33"/>
    <mergeCell ref="BW33:BY33"/>
    <mergeCell ref="BR25:BU25"/>
    <mergeCell ref="BR23:BU23"/>
    <mergeCell ref="BW23:BY23"/>
    <mergeCell ref="BR12:BU12"/>
    <mergeCell ref="BW12:BY12"/>
    <mergeCell ref="BR13:BU13"/>
    <mergeCell ref="BW13:BY13"/>
    <mergeCell ref="BR14:BU14"/>
    <mergeCell ref="BW14:BY14"/>
    <mergeCell ref="BR15:BU15"/>
    <mergeCell ref="BW18:BY18"/>
    <mergeCell ref="BW17:BY17"/>
    <mergeCell ref="CB28:CI28"/>
    <mergeCell ref="CB24:CI24"/>
    <mergeCell ref="CB12:CC12"/>
    <mergeCell ref="BO37:BO38"/>
    <mergeCell ref="BP37:BQ38"/>
    <mergeCell ref="BT37:BU41"/>
    <mergeCell ref="BR41:BR42"/>
    <mergeCell ref="BL39:BN39"/>
    <mergeCell ref="BQ39:BQ40"/>
    <mergeCell ref="BL40:BN41"/>
    <mergeCell ref="BO40:BO41"/>
    <mergeCell ref="BQ41:BQ42"/>
    <mergeCell ref="BR47:BU47"/>
    <mergeCell ref="BW47:BY47"/>
    <mergeCell ref="CA47:CC47"/>
    <mergeCell ref="BR48:BU48"/>
    <mergeCell ref="BW48:BY48"/>
    <mergeCell ref="CA48:CC48"/>
    <mergeCell ref="BR45:BU45"/>
    <mergeCell ref="BW45:BY45"/>
    <mergeCell ref="CA45:CC45"/>
    <mergeCell ref="BR46:BU46"/>
    <mergeCell ref="BW46:BY46"/>
    <mergeCell ref="CA46:CC46"/>
    <mergeCell ref="BR51:BU51"/>
    <mergeCell ref="BW51:BY51"/>
    <mergeCell ref="CA51:CC51"/>
    <mergeCell ref="BR52:BU52"/>
    <mergeCell ref="BW52:BY52"/>
    <mergeCell ref="CA52:CC52"/>
    <mergeCell ref="BR49:BU49"/>
    <mergeCell ref="BW49:BY49"/>
    <mergeCell ref="CA49:CC49"/>
    <mergeCell ref="BR50:BU50"/>
    <mergeCell ref="BW50:BY50"/>
    <mergeCell ref="CA50:CC50"/>
    <mergeCell ref="BR55:BU55"/>
    <mergeCell ref="BW55:BY55"/>
    <mergeCell ref="CA55:CC55"/>
    <mergeCell ref="BR56:BU56"/>
    <mergeCell ref="BW56:BY56"/>
    <mergeCell ref="CA56:CC56"/>
    <mergeCell ref="BR53:BU53"/>
    <mergeCell ref="BW53:BY53"/>
    <mergeCell ref="CA53:CC53"/>
    <mergeCell ref="BR54:BU54"/>
    <mergeCell ref="BW54:BY54"/>
    <mergeCell ref="CA54:CC54"/>
    <mergeCell ref="BR59:BU59"/>
    <mergeCell ref="BW59:BY59"/>
    <mergeCell ref="CA59:CC59"/>
    <mergeCell ref="BR60:BU60"/>
    <mergeCell ref="BW60:BY60"/>
    <mergeCell ref="CA60:CC60"/>
    <mergeCell ref="BR57:BU57"/>
    <mergeCell ref="BW57:BY57"/>
    <mergeCell ref="CA57:CC57"/>
    <mergeCell ref="BR58:BU58"/>
    <mergeCell ref="BW58:BY58"/>
    <mergeCell ref="CA58:CC58"/>
    <mergeCell ref="BL67:BP67"/>
    <mergeCell ref="BR67:BU67"/>
    <mergeCell ref="BW67:BY67"/>
    <mergeCell ref="CA67:CC67"/>
    <mergeCell ref="BR65:BU65"/>
    <mergeCell ref="BW65:BY65"/>
    <mergeCell ref="CA65:CC65"/>
    <mergeCell ref="BL66:BP66"/>
    <mergeCell ref="BR66:BU66"/>
    <mergeCell ref="BW66:BY66"/>
    <mergeCell ref="CA66:CC66"/>
    <mergeCell ref="BR63:BU63"/>
    <mergeCell ref="BW63:BY63"/>
    <mergeCell ref="CA63:CC63"/>
    <mergeCell ref="BR64:BU64"/>
    <mergeCell ref="BW64:BY64"/>
    <mergeCell ref="CA64:CC64"/>
    <mergeCell ref="BR61:BU61"/>
    <mergeCell ref="BW61:BY61"/>
    <mergeCell ref="CA61:CC61"/>
    <mergeCell ref="BR62:BU62"/>
    <mergeCell ref="BW62:BY62"/>
    <mergeCell ref="CA62:CC62"/>
  </mergeCells>
  <phoneticPr fontId="2"/>
  <dataValidations count="1">
    <dataValidation type="list" showDropDown="1" showInputMessage="1" showErrorMessage="1" sqref="M41 M37 M39">
      <formula1>"○, ,"</formula1>
    </dataValidation>
  </dataValidations>
  <pageMargins left="0.39370078740157483" right="0" top="0.39370078740157483" bottom="0.39370078740157483" header="0.51181102362204722" footer="0.19685039370078741"/>
  <pageSetup paperSize="9" scale="59" fitToHeight="2" orientation="portrait" horizontalDpi="300" verticalDpi="300" r:id="rId1"/>
  <headerFooter alignWithMargins="0">
    <oddFooter>&amp;L&amp;D&amp;T&amp;F&amp;A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68"/>
  <sheetViews>
    <sheetView zoomScale="60" zoomScaleNormal="60" workbookViewId="0">
      <pane xSplit="2" ySplit="11" topLeftCell="C12" activePane="bottomRight" state="frozen"/>
      <selection activeCell="Y5" sqref="Y5"/>
      <selection pane="topRight" activeCell="Y5" sqref="Y5"/>
      <selection pane="bottomLeft" activeCell="Y5" sqref="Y5"/>
      <selection pane="bottomRight" activeCell="R14" sqref="R14"/>
    </sheetView>
  </sheetViews>
  <sheetFormatPr defaultRowHeight="24" x14ac:dyDescent="0.25"/>
  <cols>
    <col min="1" max="1" width="4.125" customWidth="1"/>
    <col min="2" max="2" width="5.875" bestFit="1" customWidth="1"/>
    <col min="3" max="3" width="22.625" customWidth="1"/>
    <col min="4" max="4" width="19.125" style="3" customWidth="1"/>
    <col min="5" max="5" width="10.625" customWidth="1"/>
    <col min="6" max="6" width="16.625" customWidth="1"/>
    <col min="7" max="7" width="46.75" customWidth="1"/>
    <col min="8" max="11" width="6.5" customWidth="1"/>
    <col min="12" max="12" width="0.125" style="1" customWidth="1"/>
    <col min="13" max="14" width="6.625" customWidth="1"/>
    <col min="15" max="15" width="2.625" customWidth="1"/>
    <col min="16" max="16" width="9" hidden="1" customWidth="1"/>
  </cols>
  <sheetData>
    <row r="1" spans="1:25" ht="17.25" customHeight="1" x14ac:dyDescent="0.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2"/>
      <c r="N1" s="62"/>
      <c r="O1" s="62"/>
      <c r="P1" s="62"/>
      <c r="Q1" s="62"/>
      <c r="R1" s="62"/>
      <c r="S1" s="62"/>
      <c r="T1" s="62"/>
      <c r="U1" s="62"/>
      <c r="V1" s="62"/>
      <c r="W1" s="60"/>
      <c r="X1" s="60"/>
      <c r="Y1" s="60"/>
    </row>
    <row r="2" spans="1:25" ht="17.25" customHeight="1" x14ac:dyDescent="0.15">
      <c r="A2" s="66"/>
      <c r="B2" s="226"/>
      <c r="C2" s="66"/>
      <c r="D2" s="583" t="s">
        <v>0</v>
      </c>
      <c r="E2" s="583"/>
      <c r="F2" s="583"/>
      <c r="G2" s="583"/>
      <c r="H2" s="227" t="s">
        <v>60</v>
      </c>
      <c r="M2" s="584" t="s">
        <v>77</v>
      </c>
      <c r="N2" s="584"/>
      <c r="O2" s="584"/>
      <c r="P2" s="228" t="s">
        <v>7</v>
      </c>
      <c r="Q2" s="62"/>
      <c r="R2" s="62"/>
      <c r="S2" s="62"/>
      <c r="T2" s="62"/>
      <c r="U2" s="62"/>
      <c r="V2" s="62"/>
      <c r="W2" s="221"/>
      <c r="X2" s="60"/>
      <c r="Y2" s="60"/>
    </row>
    <row r="3" spans="1:25" ht="31.5" customHeight="1" x14ac:dyDescent="0.15">
      <c r="A3" s="66"/>
      <c r="B3" s="66"/>
      <c r="C3" s="226"/>
      <c r="D3" s="583"/>
      <c r="E3" s="583"/>
      <c r="F3" s="583"/>
      <c r="G3" s="583"/>
      <c r="I3" s="260" t="str">
        <f>IF(+'1ページ目'!I3="","",+'1ページ目'!I3)</f>
        <v/>
      </c>
      <c r="J3" s="260" t="s">
        <v>4</v>
      </c>
      <c r="K3" s="260" t="str">
        <f>IF(+'1ページ目'!K3="","",+'1ページ目'!K3)</f>
        <v/>
      </c>
      <c r="M3" s="260" t="s">
        <v>5</v>
      </c>
      <c r="N3" s="260" t="str">
        <f>IF(+'1ページ目'!N3="","",+'1ページ目'!N3)</f>
        <v/>
      </c>
      <c r="O3" s="260" t="s">
        <v>7</v>
      </c>
      <c r="P3" s="62"/>
      <c r="Q3" s="318" t="s">
        <v>75</v>
      </c>
      <c r="R3" s="318"/>
      <c r="S3" s="318"/>
      <c r="T3" s="318"/>
      <c r="U3" s="318"/>
      <c r="V3" s="318"/>
      <c r="W3" s="60"/>
      <c r="X3" s="60"/>
      <c r="Y3" s="60"/>
    </row>
    <row r="4" spans="1:25" ht="18" customHeight="1" x14ac:dyDescent="0.15">
      <c r="A4" s="66"/>
      <c r="B4" s="588" t="s">
        <v>1</v>
      </c>
      <c r="C4" s="588"/>
      <c r="D4" s="589" t="str">
        <f>IF(+'1ページ目'!D4:D5="","",+'1ページ目'!D4:D5)</f>
        <v/>
      </c>
      <c r="E4" s="588" t="s">
        <v>58</v>
      </c>
      <c r="F4" s="66"/>
      <c r="G4" s="66"/>
      <c r="I4" s="66"/>
      <c r="J4" s="66"/>
      <c r="K4" s="66"/>
      <c r="L4" s="66"/>
      <c r="P4" s="62"/>
      <c r="Q4" s="318"/>
      <c r="R4" s="318"/>
      <c r="S4" s="318"/>
      <c r="T4" s="318"/>
      <c r="U4" s="318"/>
      <c r="V4" s="318"/>
      <c r="W4" s="60"/>
      <c r="X4" s="60"/>
      <c r="Y4" s="60"/>
    </row>
    <row r="5" spans="1:25" ht="18" customHeight="1" x14ac:dyDescent="0.15">
      <c r="A5" s="66"/>
      <c r="B5" s="588"/>
      <c r="C5" s="588"/>
      <c r="D5" s="590"/>
      <c r="E5" s="586"/>
      <c r="F5" s="66"/>
      <c r="G5" s="66"/>
      <c r="H5" s="66"/>
      <c r="L5" s="250"/>
      <c r="P5" s="62"/>
      <c r="Q5" s="62"/>
      <c r="R5" s="62"/>
      <c r="S5" s="62"/>
      <c r="T5" s="62"/>
      <c r="U5" s="62"/>
      <c r="V5" s="62"/>
      <c r="W5" s="60"/>
      <c r="X5" s="60"/>
      <c r="Y5" s="60"/>
    </row>
    <row r="6" spans="1:25" ht="18" customHeight="1" x14ac:dyDescent="0.15">
      <c r="A6" s="66"/>
      <c r="B6" s="66"/>
      <c r="C6" s="66"/>
      <c r="D6" s="66"/>
      <c r="E6" s="66"/>
      <c r="F6" s="66"/>
      <c r="G6" s="591" t="s">
        <v>48</v>
      </c>
      <c r="H6" s="585" t="str">
        <f>IF(+'1ページ目'!H6="","",+'1ページ目'!H6)</f>
        <v/>
      </c>
      <c r="I6" s="585" t="s">
        <v>4</v>
      </c>
      <c r="J6" s="585" t="str">
        <f>IF(+'1ページ目'!J6="","",+'1ページ目'!J6)</f>
        <v/>
      </c>
      <c r="K6" s="585" t="s">
        <v>5</v>
      </c>
      <c r="L6" s="259" t="s">
        <v>6</v>
      </c>
      <c r="M6" s="585" t="str">
        <f>IF(+'1ページ目'!M6="","",+'1ページ目'!M6)</f>
        <v/>
      </c>
      <c r="N6" s="585" t="s">
        <v>7</v>
      </c>
      <c r="O6" s="252"/>
      <c r="P6" s="62"/>
      <c r="Q6" s="318" t="s">
        <v>75</v>
      </c>
      <c r="R6" s="318"/>
      <c r="S6" s="318"/>
      <c r="T6" s="318"/>
      <c r="U6" s="318"/>
      <c r="V6" s="318"/>
      <c r="W6" s="60"/>
      <c r="X6" s="60"/>
      <c r="Y6" s="60"/>
    </row>
    <row r="7" spans="1:25" ht="18" customHeight="1" x14ac:dyDescent="0.15">
      <c r="A7" s="66"/>
      <c r="B7" s="593" t="s">
        <v>59</v>
      </c>
      <c r="C7" s="594"/>
      <c r="D7" s="594"/>
      <c r="E7" s="595"/>
      <c r="F7" s="66"/>
      <c r="G7" s="592"/>
      <c r="H7" s="586"/>
      <c r="I7" s="586"/>
      <c r="J7" s="586"/>
      <c r="K7" s="586"/>
      <c r="L7" s="253"/>
      <c r="M7" s="586"/>
      <c r="N7" s="586"/>
      <c r="O7" s="254"/>
      <c r="P7" s="62"/>
      <c r="Q7" s="318"/>
      <c r="R7" s="318"/>
      <c r="S7" s="318"/>
      <c r="T7" s="318"/>
      <c r="U7" s="318"/>
      <c r="V7" s="318"/>
      <c r="W7" s="60"/>
      <c r="X7" s="60"/>
      <c r="Y7" s="60"/>
    </row>
    <row r="8" spans="1:25" ht="18" customHeight="1" x14ac:dyDescent="0.15">
      <c r="A8" s="66"/>
      <c r="B8" s="587" t="str">
        <f>IF(+'1ページ目'!B8:B9="","",+'1ページ目'!B8:B9)</f>
        <v/>
      </c>
      <c r="C8" s="587" t="str">
        <f>IF(+'1ページ目'!C8:C9="","",+'1ページ目'!C8:C9)</f>
        <v/>
      </c>
      <c r="D8" s="587" t="str">
        <f>IF(+'1ページ目'!D8:D9="","",+'1ページ目'!D8:D9)</f>
        <v/>
      </c>
      <c r="E8" s="587" t="str">
        <f>IF(+'1ページ目'!E8:E9="","",+'1ページ目'!E8:E9)</f>
        <v/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2"/>
      <c r="Q8" s="62"/>
      <c r="R8" s="62"/>
      <c r="S8" s="62"/>
      <c r="T8" s="62"/>
      <c r="U8" s="62"/>
      <c r="V8" s="62"/>
      <c r="W8" s="60"/>
      <c r="X8" s="60"/>
      <c r="Y8" s="60"/>
    </row>
    <row r="9" spans="1:25" ht="27" customHeight="1" x14ac:dyDescent="0.2">
      <c r="A9" s="66"/>
      <c r="B9" s="587"/>
      <c r="C9" s="587"/>
      <c r="D9" s="587"/>
      <c r="E9" s="587"/>
      <c r="F9" s="232" t="s">
        <v>38</v>
      </c>
      <c r="G9" s="297" t="s">
        <v>94</v>
      </c>
      <c r="H9" s="297"/>
      <c r="I9" s="297"/>
      <c r="J9" s="297"/>
      <c r="K9" s="297"/>
      <c r="L9" s="297"/>
      <c r="M9" s="297"/>
      <c r="N9" s="297"/>
      <c r="O9" s="297"/>
      <c r="P9" s="16"/>
      <c r="Q9" s="255"/>
      <c r="R9" s="295" t="s">
        <v>95</v>
      </c>
      <c r="S9" s="255"/>
      <c r="T9" s="255"/>
      <c r="U9" s="255"/>
      <c r="V9" s="255"/>
      <c r="W9" s="16"/>
      <c r="X9" s="16"/>
      <c r="Y9" s="60"/>
    </row>
    <row r="10" spans="1:25" ht="18" customHeight="1" x14ac:dyDescent="0.15">
      <c r="A10" s="66"/>
      <c r="B10" s="233"/>
      <c r="C10" s="233"/>
      <c r="D10" s="66"/>
      <c r="E10" s="66"/>
      <c r="F10" s="66"/>
      <c r="G10" s="296"/>
      <c r="H10" s="296"/>
      <c r="I10" s="296"/>
      <c r="J10" s="296"/>
      <c r="K10" s="296"/>
      <c r="L10" s="296"/>
      <c r="M10" s="296"/>
      <c r="N10" s="296"/>
      <c r="O10" s="296"/>
      <c r="P10" s="62"/>
      <c r="W10" s="60"/>
      <c r="X10" s="60"/>
      <c r="Y10" s="60"/>
    </row>
    <row r="11" spans="1:25" s="2" customFormat="1" ht="49.5" customHeight="1" thickBot="1" x14ac:dyDescent="0.2">
      <c r="A11" s="257"/>
      <c r="B11" s="258"/>
      <c r="C11" s="222" t="s">
        <v>8</v>
      </c>
      <c r="D11" s="223" t="s">
        <v>9</v>
      </c>
      <c r="E11" s="224" t="s">
        <v>63</v>
      </c>
      <c r="F11" s="223" t="s">
        <v>11</v>
      </c>
      <c r="G11" s="225" t="s">
        <v>32</v>
      </c>
      <c r="H11" s="340" t="s">
        <v>12</v>
      </c>
      <c r="I11" s="340"/>
      <c r="J11" s="340"/>
      <c r="K11" s="340"/>
      <c r="L11" s="66"/>
      <c r="M11" s="341" t="s">
        <v>13</v>
      </c>
      <c r="N11" s="341"/>
      <c r="O11" s="341"/>
      <c r="P11" s="67"/>
      <c r="Q11" s="67"/>
      <c r="R11" s="342" t="s">
        <v>74</v>
      </c>
      <c r="S11" s="342"/>
      <c r="T11" s="342"/>
      <c r="U11" s="342"/>
      <c r="V11" s="342"/>
      <c r="W11" s="342"/>
      <c r="X11" s="342"/>
      <c r="Y11" s="342"/>
    </row>
    <row r="12" spans="1:25" ht="50.1" customHeight="1" thickTop="1" x14ac:dyDescent="0.2">
      <c r="A12" s="234"/>
      <c r="B12" s="33">
        <v>1</v>
      </c>
      <c r="C12" s="34"/>
      <c r="D12" s="35"/>
      <c r="E12" s="36"/>
      <c r="F12" s="37"/>
      <c r="G12" s="38"/>
      <c r="H12" s="415"/>
      <c r="I12" s="415"/>
      <c r="J12" s="415"/>
      <c r="K12" s="415"/>
      <c r="L12" s="39"/>
      <c r="M12" s="306" t="str">
        <f t="shared" ref="M12:M31" si="0">IF(H12="","",IF(H12=0,"",IF(AND(C12=$B$4,D12=$D$4,H12&lt;30000),$R$14,IF(AND(C12=$B$4,D12=$D$4,H12&gt;=30000),$S$14,IF(AND(C12=$B$4,D12&lt;&gt;$D$4,H12&lt;30000),$T$14,IF(AND(C12=$B$4,D12&lt;&gt;$D$4,H12&gt;=30000),$U$14,IF(AND(C12&lt;&gt;$B$4,H12&lt;30000),$V$14,$W$14)))))))</f>
        <v/>
      </c>
      <c r="N12" s="306"/>
      <c r="O12" s="306"/>
      <c r="P12" s="16" t="str">
        <f t="shared" ref="P12:P31" si="1">IF(H12="","",IF(H12=0,"",1))</f>
        <v/>
      </c>
      <c r="Q12" s="16"/>
      <c r="R12" s="333" t="s">
        <v>22</v>
      </c>
      <c r="S12" s="334"/>
      <c r="T12" s="329" t="s">
        <v>23</v>
      </c>
      <c r="U12" s="330"/>
      <c r="V12" s="329" t="s">
        <v>21</v>
      </c>
      <c r="W12" s="331"/>
      <c r="X12" s="60"/>
      <c r="Y12" s="60"/>
    </row>
    <row r="13" spans="1:25" ht="50.1" customHeight="1" x14ac:dyDescent="0.2">
      <c r="A13" s="234"/>
      <c r="B13" s="40">
        <v>2</v>
      </c>
      <c r="C13" s="34"/>
      <c r="D13" s="41"/>
      <c r="E13" s="36"/>
      <c r="F13" s="42"/>
      <c r="G13" s="43"/>
      <c r="H13" s="390"/>
      <c r="I13" s="390"/>
      <c r="J13" s="390"/>
      <c r="K13" s="390"/>
      <c r="L13" s="39"/>
      <c r="M13" s="306" t="str">
        <f t="shared" si="0"/>
        <v/>
      </c>
      <c r="N13" s="306"/>
      <c r="O13" s="306"/>
      <c r="P13" s="16" t="str">
        <f t="shared" si="1"/>
        <v/>
      </c>
      <c r="Q13" s="16"/>
      <c r="R13" s="217" t="s">
        <v>19</v>
      </c>
      <c r="S13" s="218" t="s">
        <v>20</v>
      </c>
      <c r="T13" s="218" t="s">
        <v>19</v>
      </c>
      <c r="U13" s="218" t="s">
        <v>20</v>
      </c>
      <c r="V13" s="218" t="s">
        <v>19</v>
      </c>
      <c r="W13" s="219" t="s">
        <v>20</v>
      </c>
      <c r="X13" s="60"/>
      <c r="Y13" s="60"/>
    </row>
    <row r="14" spans="1:25" ht="50.1" customHeight="1" thickBot="1" x14ac:dyDescent="0.25">
      <c r="A14" s="234"/>
      <c r="B14" s="40">
        <v>3</v>
      </c>
      <c r="C14" s="34"/>
      <c r="D14" s="41"/>
      <c r="E14" s="36"/>
      <c r="F14" s="42"/>
      <c r="G14" s="43"/>
      <c r="H14" s="390"/>
      <c r="I14" s="390"/>
      <c r="J14" s="390"/>
      <c r="K14" s="390"/>
      <c r="L14" s="39"/>
      <c r="M14" s="306" t="str">
        <f t="shared" si="0"/>
        <v/>
      </c>
      <c r="N14" s="306"/>
      <c r="O14" s="306"/>
      <c r="P14" s="16" t="str">
        <f t="shared" si="1"/>
        <v/>
      </c>
      <c r="Q14" s="16"/>
      <c r="R14" s="235">
        <v>550</v>
      </c>
      <c r="S14" s="236">
        <v>550</v>
      </c>
      <c r="T14" s="236">
        <v>550</v>
      </c>
      <c r="U14" s="236">
        <v>550</v>
      </c>
      <c r="V14" s="236">
        <v>880</v>
      </c>
      <c r="W14" s="237">
        <v>880</v>
      </c>
      <c r="X14" s="60"/>
      <c r="Y14" s="60"/>
    </row>
    <row r="15" spans="1:25" ht="50.1" customHeight="1" x14ac:dyDescent="0.25">
      <c r="A15" s="234"/>
      <c r="B15" s="40">
        <v>4</v>
      </c>
      <c r="C15" s="34"/>
      <c r="D15" s="41"/>
      <c r="E15" s="36"/>
      <c r="F15" s="42"/>
      <c r="G15" s="43"/>
      <c r="H15" s="609"/>
      <c r="I15" s="610"/>
      <c r="J15" s="610"/>
      <c r="K15" s="611"/>
      <c r="L15" s="39"/>
      <c r="M15" s="306" t="str">
        <f t="shared" si="0"/>
        <v/>
      </c>
      <c r="N15" s="306"/>
      <c r="O15" s="306"/>
      <c r="P15" s="16" t="str">
        <f t="shared" si="1"/>
        <v/>
      </c>
      <c r="Q15" s="16"/>
      <c r="R15" s="220" t="s">
        <v>24</v>
      </c>
      <c r="S15" s="62"/>
      <c r="T15" s="62"/>
      <c r="U15" s="62"/>
      <c r="V15" s="62"/>
      <c r="W15" s="62"/>
      <c r="X15" s="60"/>
      <c r="Y15" s="60"/>
    </row>
    <row r="16" spans="1:25" ht="50.1" customHeight="1" x14ac:dyDescent="0.2">
      <c r="A16" s="234"/>
      <c r="B16" s="40">
        <v>5</v>
      </c>
      <c r="C16" s="34"/>
      <c r="D16" s="41"/>
      <c r="E16" s="36"/>
      <c r="F16" s="42"/>
      <c r="G16" s="43"/>
      <c r="H16" s="609"/>
      <c r="I16" s="610"/>
      <c r="J16" s="610"/>
      <c r="K16" s="611"/>
      <c r="L16" s="39"/>
      <c r="M16" s="306" t="str">
        <f t="shared" si="0"/>
        <v/>
      </c>
      <c r="N16" s="306"/>
      <c r="O16" s="306"/>
      <c r="P16" s="16" t="str">
        <f t="shared" si="1"/>
        <v/>
      </c>
      <c r="Q16" s="16"/>
      <c r="R16" s="434" t="s">
        <v>27</v>
      </c>
      <c r="S16" s="435"/>
      <c r="T16" s="435"/>
      <c r="U16" s="435"/>
      <c r="V16" s="435"/>
      <c r="W16" s="435"/>
      <c r="X16" s="435"/>
      <c r="Y16" s="435"/>
    </row>
    <row r="17" spans="1:25" ht="50.1" customHeight="1" x14ac:dyDescent="0.2">
      <c r="A17" s="234"/>
      <c r="B17" s="40">
        <v>6</v>
      </c>
      <c r="C17" s="34"/>
      <c r="D17" s="41"/>
      <c r="E17" s="36"/>
      <c r="F17" s="42"/>
      <c r="G17" s="43"/>
      <c r="H17" s="609"/>
      <c r="I17" s="610"/>
      <c r="J17" s="610"/>
      <c r="K17" s="611"/>
      <c r="L17" s="39"/>
      <c r="M17" s="306" t="str">
        <f t="shared" si="0"/>
        <v/>
      </c>
      <c r="N17" s="306"/>
      <c r="O17" s="306"/>
      <c r="P17" s="16" t="str">
        <f t="shared" si="1"/>
        <v/>
      </c>
      <c r="Q17" s="16"/>
      <c r="R17" s="434" t="s">
        <v>26</v>
      </c>
      <c r="S17" s="435"/>
      <c r="T17" s="435"/>
      <c r="U17" s="435"/>
      <c r="V17" s="435"/>
      <c r="W17" s="435"/>
      <c r="X17" s="435"/>
      <c r="Y17" s="435"/>
    </row>
    <row r="18" spans="1:25" ht="50.1" customHeight="1" thickBot="1" x14ac:dyDescent="0.3">
      <c r="A18" s="234"/>
      <c r="B18" s="40">
        <v>7</v>
      </c>
      <c r="C18" s="34"/>
      <c r="D18" s="41"/>
      <c r="E18" s="36"/>
      <c r="F18" s="42"/>
      <c r="G18" s="43"/>
      <c r="H18" s="609"/>
      <c r="I18" s="610"/>
      <c r="J18" s="610"/>
      <c r="K18" s="611"/>
      <c r="L18" s="39"/>
      <c r="M18" s="306" t="str">
        <f t="shared" si="0"/>
        <v/>
      </c>
      <c r="N18" s="306"/>
      <c r="O18" s="306"/>
      <c r="P18" s="16" t="str">
        <f t="shared" si="1"/>
        <v/>
      </c>
      <c r="Q18" s="16"/>
      <c r="R18" s="51" t="s">
        <v>28</v>
      </c>
      <c r="S18" s="16"/>
      <c r="T18" s="16"/>
      <c r="U18" s="16"/>
      <c r="V18" s="16"/>
      <c r="W18" s="16"/>
      <c r="X18" s="16"/>
      <c r="Y18" s="16"/>
    </row>
    <row r="19" spans="1:25" ht="50.1" customHeight="1" thickBot="1" x14ac:dyDescent="0.25">
      <c r="A19" s="234"/>
      <c r="B19" s="40">
        <v>8</v>
      </c>
      <c r="C19" s="34"/>
      <c r="D19" s="41"/>
      <c r="E19" s="36"/>
      <c r="F19" s="42"/>
      <c r="G19" s="38"/>
      <c r="H19" s="609"/>
      <c r="I19" s="610"/>
      <c r="J19" s="610"/>
      <c r="K19" s="611"/>
      <c r="L19" s="39"/>
      <c r="M19" s="306" t="str">
        <f t="shared" si="0"/>
        <v/>
      </c>
      <c r="N19" s="306"/>
      <c r="O19" s="306"/>
      <c r="P19" s="16" t="str">
        <f t="shared" si="1"/>
        <v/>
      </c>
      <c r="Q19" s="16"/>
      <c r="R19" s="365" t="s">
        <v>92</v>
      </c>
      <c r="S19" s="366"/>
      <c r="T19" s="366"/>
      <c r="U19" s="366"/>
      <c r="V19" s="366"/>
      <c r="W19" s="366"/>
      <c r="X19" s="366"/>
      <c r="Y19" s="367"/>
    </row>
    <row r="20" spans="1:25" ht="50.1" customHeight="1" x14ac:dyDescent="0.2">
      <c r="A20" s="234"/>
      <c r="B20" s="40">
        <v>9</v>
      </c>
      <c r="C20" s="34"/>
      <c r="D20" s="41"/>
      <c r="E20" s="36"/>
      <c r="F20" s="42"/>
      <c r="G20" s="38"/>
      <c r="H20" s="609"/>
      <c r="I20" s="610"/>
      <c r="J20" s="610"/>
      <c r="K20" s="611"/>
      <c r="L20" s="39"/>
      <c r="M20" s="306" t="str">
        <f t="shared" si="0"/>
        <v/>
      </c>
      <c r="N20" s="306"/>
      <c r="O20" s="306"/>
      <c r="P20" s="16" t="str">
        <f t="shared" si="1"/>
        <v/>
      </c>
      <c r="Q20" s="16"/>
      <c r="R20" s="346" t="s">
        <v>96</v>
      </c>
      <c r="S20" s="347"/>
      <c r="T20" s="347"/>
      <c r="U20" s="347"/>
      <c r="V20" s="347"/>
      <c r="W20" s="347"/>
      <c r="X20" s="347"/>
      <c r="Y20" s="348"/>
    </row>
    <row r="21" spans="1:25" ht="50.1" customHeight="1" thickBot="1" x14ac:dyDescent="0.25">
      <c r="A21" s="234"/>
      <c r="B21" s="40">
        <v>10</v>
      </c>
      <c r="C21" s="34"/>
      <c r="D21" s="41"/>
      <c r="E21" s="36"/>
      <c r="F21" s="42"/>
      <c r="G21" s="43"/>
      <c r="H21" s="609"/>
      <c r="I21" s="610"/>
      <c r="J21" s="610"/>
      <c r="K21" s="611"/>
      <c r="L21" s="39"/>
      <c r="M21" s="306" t="str">
        <f t="shared" si="0"/>
        <v/>
      </c>
      <c r="N21" s="306"/>
      <c r="O21" s="306"/>
      <c r="P21" s="16" t="str">
        <f t="shared" si="1"/>
        <v/>
      </c>
      <c r="Q21" s="16"/>
      <c r="R21" s="349"/>
      <c r="S21" s="350"/>
      <c r="T21" s="350"/>
      <c r="U21" s="350"/>
      <c r="V21" s="350"/>
      <c r="W21" s="350"/>
      <c r="X21" s="350"/>
      <c r="Y21" s="351"/>
    </row>
    <row r="22" spans="1:25" ht="50.1" customHeight="1" thickBot="1" x14ac:dyDescent="0.25">
      <c r="A22" s="234"/>
      <c r="B22" s="40">
        <v>11</v>
      </c>
      <c r="C22" s="34"/>
      <c r="D22" s="41"/>
      <c r="E22" s="36"/>
      <c r="F22" s="42"/>
      <c r="G22" s="43"/>
      <c r="H22" s="609"/>
      <c r="I22" s="610"/>
      <c r="J22" s="610"/>
      <c r="K22" s="611"/>
      <c r="L22" s="39"/>
      <c r="M22" s="306" t="str">
        <f t="shared" si="0"/>
        <v/>
      </c>
      <c r="N22" s="306"/>
      <c r="O22" s="306"/>
      <c r="P22" s="16" t="str">
        <f t="shared" si="1"/>
        <v/>
      </c>
      <c r="Q22" s="16"/>
      <c r="R22" s="352" t="s">
        <v>67</v>
      </c>
      <c r="S22" s="353"/>
      <c r="T22" s="353"/>
      <c r="U22" s="353"/>
      <c r="V22" s="353"/>
      <c r="W22" s="353"/>
      <c r="X22" s="353"/>
      <c r="Y22" s="354"/>
    </row>
    <row r="23" spans="1:25" ht="50.1" customHeight="1" x14ac:dyDescent="0.2">
      <c r="A23" s="234"/>
      <c r="B23" s="40">
        <v>12</v>
      </c>
      <c r="C23" s="34"/>
      <c r="D23" s="41"/>
      <c r="E23" s="36"/>
      <c r="F23" s="42"/>
      <c r="G23" s="43"/>
      <c r="H23" s="609"/>
      <c r="I23" s="610"/>
      <c r="J23" s="610"/>
      <c r="K23" s="611"/>
      <c r="L23" s="39"/>
      <c r="M23" s="306" t="str">
        <f t="shared" si="0"/>
        <v/>
      </c>
      <c r="N23" s="306"/>
      <c r="O23" s="306"/>
      <c r="P23" s="16" t="str">
        <f t="shared" si="1"/>
        <v/>
      </c>
      <c r="Q23" s="16"/>
      <c r="R23" s="355" t="s">
        <v>68</v>
      </c>
      <c r="S23" s="356"/>
      <c r="T23" s="356"/>
      <c r="U23" s="356"/>
      <c r="V23" s="356"/>
      <c r="W23" s="356"/>
      <c r="X23" s="356"/>
      <c r="Y23" s="357"/>
    </row>
    <row r="24" spans="1:25" ht="50.1" customHeight="1" thickBot="1" x14ac:dyDescent="0.25">
      <c r="A24" s="234"/>
      <c r="B24" s="40">
        <v>13</v>
      </c>
      <c r="C24" s="34"/>
      <c r="D24" s="41"/>
      <c r="E24" s="36"/>
      <c r="F24" s="42"/>
      <c r="G24" s="43"/>
      <c r="H24" s="609"/>
      <c r="I24" s="610"/>
      <c r="J24" s="610"/>
      <c r="K24" s="611"/>
      <c r="L24" s="39"/>
      <c r="M24" s="306" t="str">
        <f t="shared" si="0"/>
        <v/>
      </c>
      <c r="N24" s="306"/>
      <c r="O24" s="306"/>
      <c r="P24" s="16" t="str">
        <f t="shared" si="1"/>
        <v/>
      </c>
      <c r="Q24" s="16"/>
      <c r="R24" s="358"/>
      <c r="S24" s="359"/>
      <c r="T24" s="359"/>
      <c r="U24" s="359"/>
      <c r="V24" s="359"/>
      <c r="W24" s="359"/>
      <c r="X24" s="359"/>
      <c r="Y24" s="360"/>
    </row>
    <row r="25" spans="1:25" ht="50.1" customHeight="1" x14ac:dyDescent="0.2">
      <c r="A25" s="234"/>
      <c r="B25" s="40">
        <v>14</v>
      </c>
      <c r="C25" s="34"/>
      <c r="D25" s="41"/>
      <c r="E25" s="36"/>
      <c r="F25" s="42"/>
      <c r="G25" s="43"/>
      <c r="H25" s="609"/>
      <c r="I25" s="610"/>
      <c r="J25" s="610"/>
      <c r="K25" s="611"/>
      <c r="L25" s="39"/>
      <c r="M25" s="306" t="str">
        <f t="shared" si="0"/>
        <v/>
      </c>
      <c r="N25" s="306"/>
      <c r="O25" s="306"/>
      <c r="P25" s="16" t="str">
        <f t="shared" si="1"/>
        <v/>
      </c>
      <c r="Q25" s="16"/>
      <c r="R25" s="355" t="s">
        <v>69</v>
      </c>
      <c r="S25" s="361"/>
      <c r="T25" s="361"/>
      <c r="U25" s="361"/>
      <c r="V25" s="361"/>
      <c r="W25" s="361"/>
      <c r="X25" s="361"/>
      <c r="Y25" s="362"/>
    </row>
    <row r="26" spans="1:25" ht="50.1" customHeight="1" x14ac:dyDescent="0.2">
      <c r="A26" s="234"/>
      <c r="B26" s="40">
        <v>15</v>
      </c>
      <c r="C26" s="34"/>
      <c r="D26" s="41"/>
      <c r="E26" s="36"/>
      <c r="F26" s="42"/>
      <c r="G26" s="52"/>
      <c r="H26" s="609"/>
      <c r="I26" s="610"/>
      <c r="J26" s="610"/>
      <c r="K26" s="611"/>
      <c r="L26" s="39"/>
      <c r="M26" s="306" t="str">
        <f t="shared" si="0"/>
        <v/>
      </c>
      <c r="N26" s="306"/>
      <c r="O26" s="306"/>
      <c r="P26" s="16" t="str">
        <f t="shared" si="1"/>
        <v/>
      </c>
      <c r="Q26" s="16"/>
      <c r="R26" s="307" t="s">
        <v>70</v>
      </c>
      <c r="S26" s="308"/>
      <c r="T26" s="308"/>
      <c r="U26" s="308"/>
      <c r="V26" s="308"/>
      <c r="W26" s="308"/>
      <c r="X26" s="308"/>
      <c r="Y26" s="309"/>
    </row>
    <row r="27" spans="1:25" ht="50.1" customHeight="1" x14ac:dyDescent="0.2">
      <c r="A27" s="234"/>
      <c r="B27" s="40">
        <v>16</v>
      </c>
      <c r="C27" s="34"/>
      <c r="D27" s="41"/>
      <c r="E27" s="36"/>
      <c r="F27" s="42"/>
      <c r="G27" s="52"/>
      <c r="H27" s="609"/>
      <c r="I27" s="610"/>
      <c r="J27" s="610"/>
      <c r="K27" s="611"/>
      <c r="L27" s="39"/>
      <c r="M27" s="306" t="str">
        <f t="shared" si="0"/>
        <v/>
      </c>
      <c r="N27" s="306"/>
      <c r="O27" s="306"/>
      <c r="P27" s="16" t="str">
        <f t="shared" si="1"/>
        <v/>
      </c>
      <c r="Q27" s="16"/>
      <c r="R27" s="307"/>
      <c r="S27" s="308"/>
      <c r="T27" s="308"/>
      <c r="U27" s="308"/>
      <c r="V27" s="308"/>
      <c r="W27" s="308"/>
      <c r="X27" s="308"/>
      <c r="Y27" s="309"/>
    </row>
    <row r="28" spans="1:25" ht="50.1" customHeight="1" x14ac:dyDescent="0.2">
      <c r="A28" s="234"/>
      <c r="B28" s="40">
        <v>17</v>
      </c>
      <c r="C28" s="34"/>
      <c r="D28" s="41"/>
      <c r="E28" s="36"/>
      <c r="F28" s="42"/>
      <c r="G28" s="52"/>
      <c r="H28" s="609"/>
      <c r="I28" s="610"/>
      <c r="J28" s="610"/>
      <c r="K28" s="611"/>
      <c r="L28" s="39"/>
      <c r="M28" s="306" t="str">
        <f t="shared" si="0"/>
        <v/>
      </c>
      <c r="N28" s="306"/>
      <c r="O28" s="306"/>
      <c r="P28" s="16" t="str">
        <f t="shared" si="1"/>
        <v/>
      </c>
      <c r="Q28" s="16"/>
      <c r="R28" s="307" t="s">
        <v>53</v>
      </c>
      <c r="S28" s="314"/>
      <c r="T28" s="314"/>
      <c r="U28" s="314"/>
      <c r="V28" s="314"/>
      <c r="W28" s="314"/>
      <c r="X28" s="314"/>
      <c r="Y28" s="315"/>
    </row>
    <row r="29" spans="1:25" ht="50.1" customHeight="1" x14ac:dyDescent="0.2">
      <c r="A29" s="234"/>
      <c r="B29" s="40">
        <v>18</v>
      </c>
      <c r="C29" s="34"/>
      <c r="D29" s="41"/>
      <c r="E29" s="36"/>
      <c r="F29" s="42"/>
      <c r="G29" s="52"/>
      <c r="H29" s="609"/>
      <c r="I29" s="610"/>
      <c r="J29" s="610"/>
      <c r="K29" s="611"/>
      <c r="L29" s="39"/>
      <c r="M29" s="306" t="str">
        <f t="shared" si="0"/>
        <v/>
      </c>
      <c r="N29" s="306"/>
      <c r="O29" s="306"/>
      <c r="P29" s="16" t="str">
        <f t="shared" si="1"/>
        <v/>
      </c>
      <c r="Q29" s="16"/>
      <c r="R29" s="307" t="s">
        <v>52</v>
      </c>
      <c r="S29" s="308"/>
      <c r="T29" s="308"/>
      <c r="U29" s="308"/>
      <c r="V29" s="308"/>
      <c r="W29" s="308"/>
      <c r="X29" s="308"/>
      <c r="Y29" s="309"/>
    </row>
    <row r="30" spans="1:25" ht="50.1" customHeight="1" x14ac:dyDescent="0.2">
      <c r="A30" s="234"/>
      <c r="B30" s="40">
        <v>19</v>
      </c>
      <c r="C30" s="34"/>
      <c r="D30" s="41"/>
      <c r="E30" s="36"/>
      <c r="F30" s="42"/>
      <c r="G30" s="52"/>
      <c r="H30" s="609"/>
      <c r="I30" s="610"/>
      <c r="J30" s="610"/>
      <c r="K30" s="611"/>
      <c r="L30" s="39"/>
      <c r="M30" s="306" t="str">
        <f t="shared" si="0"/>
        <v/>
      </c>
      <c r="N30" s="306"/>
      <c r="O30" s="306"/>
      <c r="P30" s="16" t="str">
        <f t="shared" si="1"/>
        <v/>
      </c>
      <c r="Q30" s="16"/>
      <c r="R30" s="307" t="s">
        <v>51</v>
      </c>
      <c r="S30" s="308"/>
      <c r="T30" s="308"/>
      <c r="U30" s="308"/>
      <c r="V30" s="308"/>
      <c r="W30" s="308"/>
      <c r="X30" s="308"/>
      <c r="Y30" s="309"/>
    </row>
    <row r="31" spans="1:25" ht="50.1" customHeight="1" thickBot="1" x14ac:dyDescent="0.25">
      <c r="A31" s="234"/>
      <c r="B31" s="53">
        <v>20</v>
      </c>
      <c r="C31" s="54"/>
      <c r="D31" s="55"/>
      <c r="E31" s="56"/>
      <c r="F31" s="57"/>
      <c r="G31" s="58"/>
      <c r="H31" s="612"/>
      <c r="I31" s="613"/>
      <c r="J31" s="613"/>
      <c r="K31" s="614"/>
      <c r="L31" s="59"/>
      <c r="M31" s="306" t="str">
        <f t="shared" si="0"/>
        <v/>
      </c>
      <c r="N31" s="306"/>
      <c r="O31" s="306"/>
      <c r="P31" s="16" t="str">
        <f t="shared" si="1"/>
        <v/>
      </c>
      <c r="Q31" s="16"/>
      <c r="R31" s="311" t="s">
        <v>54</v>
      </c>
      <c r="S31" s="312"/>
      <c r="T31" s="312"/>
      <c r="U31" s="312"/>
      <c r="V31" s="312"/>
      <c r="W31" s="312"/>
      <c r="X31" s="312"/>
      <c r="Y31" s="313"/>
    </row>
    <row r="32" spans="1:25" ht="50.1" customHeight="1" thickTop="1" x14ac:dyDescent="0.15">
      <c r="A32" s="60"/>
      <c r="B32" s="596" t="s">
        <v>14</v>
      </c>
      <c r="C32" s="596"/>
      <c r="D32" s="596"/>
      <c r="E32" s="596"/>
      <c r="F32" s="596"/>
      <c r="G32" s="204">
        <f>COUNT(P12:P31)</f>
        <v>0</v>
      </c>
      <c r="H32" s="597">
        <f>SUM(H12:K31)</f>
        <v>0</v>
      </c>
      <c r="I32" s="598"/>
      <c r="J32" s="598"/>
      <c r="K32" s="599"/>
      <c r="L32" s="205"/>
      <c r="M32" s="600">
        <f>SUM(M12:O31)</f>
        <v>0</v>
      </c>
      <c r="N32" s="600"/>
      <c r="O32" s="600"/>
      <c r="P32" s="60"/>
      <c r="Q32" s="60"/>
      <c r="R32" s="60"/>
      <c r="S32" s="60"/>
      <c r="T32" s="60"/>
      <c r="U32" s="16"/>
      <c r="V32" s="16"/>
      <c r="W32" s="16"/>
      <c r="X32" s="16"/>
      <c r="Y32" s="16"/>
    </row>
    <row r="33" spans="1:25" ht="49.5" customHeight="1" x14ac:dyDescent="0.15">
      <c r="A33" s="206"/>
      <c r="B33" s="206" t="s">
        <v>72</v>
      </c>
      <c r="C33" s="206"/>
      <c r="D33" s="206"/>
      <c r="E33" s="206"/>
      <c r="F33" s="206"/>
      <c r="G33" s="207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60"/>
      <c r="U33" s="16"/>
      <c r="V33" s="16"/>
      <c r="W33" s="16"/>
      <c r="X33" s="16"/>
      <c r="Y33" s="16"/>
    </row>
    <row r="34" spans="1:25" ht="87" customHeight="1" x14ac:dyDescent="0.15">
      <c r="A34" s="60"/>
      <c r="B34" s="207"/>
      <c r="C34" s="207"/>
      <c r="D34" s="207"/>
      <c r="E34" s="207"/>
      <c r="F34" s="207"/>
      <c r="G34" s="210"/>
      <c r="H34" s="211"/>
      <c r="I34" s="211"/>
      <c r="J34" s="211"/>
      <c r="K34" s="211"/>
      <c r="L34" s="105"/>
      <c r="M34" s="203"/>
      <c r="N34" s="203"/>
      <c r="O34" s="203"/>
      <c r="P34" s="62"/>
      <c r="Q34" s="62"/>
      <c r="R34" s="62"/>
      <c r="S34" s="60"/>
      <c r="T34" s="60"/>
      <c r="U34" s="16"/>
      <c r="V34" s="16"/>
      <c r="W34" s="16"/>
      <c r="X34" s="16"/>
      <c r="Y34" s="16"/>
    </row>
    <row r="35" spans="1:25" ht="18.75" x14ac:dyDescent="0.2">
      <c r="A35" s="60"/>
      <c r="B35" s="60"/>
      <c r="C35" s="60"/>
      <c r="D35" s="61"/>
      <c r="E35" s="60"/>
      <c r="F35" s="60"/>
      <c r="G35" s="60"/>
      <c r="H35" s="60"/>
      <c r="I35" s="60"/>
      <c r="J35" s="60"/>
      <c r="K35" s="60"/>
      <c r="L35" s="62"/>
      <c r="M35" s="60"/>
      <c r="N35" s="60"/>
      <c r="O35" s="60"/>
      <c r="P35" s="60"/>
      <c r="Q35" s="60"/>
      <c r="R35" s="60"/>
      <c r="S35" s="60"/>
      <c r="T35" s="60"/>
      <c r="U35" s="16"/>
      <c r="V35" s="16"/>
      <c r="W35" s="16"/>
      <c r="X35" s="16"/>
      <c r="Y35" s="16"/>
    </row>
    <row r="36" spans="1:25" ht="30.75" customHeight="1" x14ac:dyDescent="0.15">
      <c r="A36" s="63"/>
      <c r="B36" s="64"/>
      <c r="C36" s="402" t="s">
        <v>57</v>
      </c>
      <c r="D36" s="402"/>
      <c r="E36" s="402"/>
      <c r="F36" s="402"/>
      <c r="G36" s="601"/>
      <c r="H36" s="391" t="s">
        <v>55</v>
      </c>
      <c r="I36" s="392"/>
      <c r="J36" s="392"/>
      <c r="K36" s="393"/>
      <c r="L36" s="64"/>
      <c r="M36" s="386" t="str">
        <f>+M2</f>
        <v>3ページ</v>
      </c>
      <c r="N36" s="386"/>
      <c r="O36" s="386"/>
      <c r="P36" s="257"/>
      <c r="Q36" s="66"/>
      <c r="R36" s="60"/>
      <c r="S36" s="60"/>
      <c r="T36" s="60"/>
      <c r="U36" s="16"/>
      <c r="V36" s="16"/>
      <c r="W36" s="16"/>
      <c r="X36" s="16"/>
      <c r="Y36" s="16"/>
    </row>
    <row r="37" spans="1:25" ht="18" customHeight="1" x14ac:dyDescent="0.2">
      <c r="A37" s="67"/>
      <c r="B37" s="257"/>
      <c r="C37" s="68"/>
      <c r="D37" s="69"/>
      <c r="E37" s="70"/>
      <c r="F37" s="71"/>
      <c r="G37" s="72"/>
      <c r="H37" s="73"/>
      <c r="I37" s="74"/>
      <c r="J37" s="74"/>
      <c r="K37" s="244"/>
      <c r="L37" s="261"/>
      <c r="M37" s="241"/>
      <c r="N37" s="70"/>
      <c r="O37" s="70"/>
      <c r="P37" s="68"/>
      <c r="Q37" s="242"/>
      <c r="R37" s="60"/>
      <c r="S37" s="60"/>
      <c r="T37" s="60"/>
      <c r="U37" s="16"/>
      <c r="V37" s="16"/>
      <c r="W37" s="16"/>
      <c r="X37" s="16"/>
      <c r="Y37" s="16"/>
    </row>
    <row r="38" spans="1:25" ht="18" customHeight="1" x14ac:dyDescent="0.2">
      <c r="A38" s="67"/>
      <c r="B38" s="257"/>
      <c r="C38" s="68"/>
      <c r="D38" s="69"/>
      <c r="E38" s="70"/>
      <c r="F38" s="71"/>
      <c r="G38" s="72"/>
      <c r="H38" s="73"/>
      <c r="I38" s="74"/>
      <c r="J38" s="74"/>
      <c r="K38" s="244"/>
      <c r="L38" s="261"/>
      <c r="M38" s="241"/>
      <c r="N38" s="70"/>
      <c r="O38" s="70"/>
      <c r="P38" s="68"/>
      <c r="Q38" s="68"/>
      <c r="R38" s="60"/>
      <c r="S38" s="60"/>
      <c r="T38" s="60"/>
      <c r="U38" s="16"/>
      <c r="V38" s="16"/>
      <c r="W38" s="16"/>
      <c r="X38" s="16"/>
      <c r="Y38" s="16"/>
    </row>
    <row r="39" spans="1:25" ht="18" customHeight="1" x14ac:dyDescent="0.2">
      <c r="A39" s="67"/>
      <c r="B39" s="399" t="s">
        <v>37</v>
      </c>
      <c r="C39" s="400"/>
      <c r="D39" s="400"/>
      <c r="E39" s="401"/>
      <c r="F39" s="257"/>
      <c r="G39" s="386" t="s">
        <v>61</v>
      </c>
      <c r="H39" s="73"/>
      <c r="I39" s="74"/>
      <c r="J39" s="74"/>
      <c r="K39" s="244"/>
      <c r="L39" s="68"/>
      <c r="M39" s="241"/>
      <c r="N39" s="70"/>
      <c r="O39" s="70"/>
      <c r="P39" s="68"/>
      <c r="Q39" s="68"/>
      <c r="R39" s="60"/>
      <c r="S39" s="60"/>
      <c r="T39" s="60"/>
      <c r="U39" s="16"/>
      <c r="V39" s="16"/>
      <c r="W39" s="16"/>
      <c r="X39" s="16"/>
      <c r="Y39" s="16"/>
    </row>
    <row r="40" spans="1:25" ht="18" customHeight="1" x14ac:dyDescent="0.2">
      <c r="A40" s="67"/>
      <c r="B40" s="394" t="str">
        <f>IF(B8="","",B8)</f>
        <v/>
      </c>
      <c r="C40" s="395"/>
      <c r="D40" s="395"/>
      <c r="E40" s="396"/>
      <c r="F40" s="387" t="s">
        <v>38</v>
      </c>
      <c r="G40" s="386"/>
      <c r="H40" s="73"/>
      <c r="I40" s="74"/>
      <c r="J40" s="74"/>
      <c r="K40" s="244"/>
      <c r="L40" s="68"/>
      <c r="M40" s="241"/>
      <c r="N40" s="70"/>
      <c r="O40" s="70"/>
      <c r="P40" s="68"/>
      <c r="Q40" s="68"/>
      <c r="R40" s="60"/>
      <c r="S40" s="60"/>
      <c r="T40" s="60"/>
      <c r="U40" s="16"/>
      <c r="V40" s="16"/>
      <c r="W40" s="16"/>
      <c r="X40" s="16"/>
      <c r="Y40" s="16"/>
    </row>
    <row r="41" spans="1:25" ht="18" customHeight="1" x14ac:dyDescent="0.15">
      <c r="A41" s="67"/>
      <c r="B41" s="397"/>
      <c r="C41" s="389"/>
      <c r="D41" s="389"/>
      <c r="E41" s="398"/>
      <c r="F41" s="387"/>
      <c r="G41" s="388" t="str">
        <f>IF(D4="","",D4)&amp;"　　　支店"</f>
        <v>　　　支店</v>
      </c>
      <c r="H41" s="75"/>
      <c r="I41" s="256"/>
      <c r="J41" s="256"/>
      <c r="K41" s="245"/>
      <c r="L41" s="68"/>
      <c r="M41" s="241"/>
      <c r="N41" s="70"/>
      <c r="O41" s="70"/>
      <c r="P41" s="68"/>
      <c r="Q41" s="68"/>
      <c r="R41" s="60"/>
      <c r="S41" s="60"/>
      <c r="T41" s="60"/>
      <c r="U41" s="16"/>
      <c r="V41" s="16"/>
      <c r="W41" s="16"/>
      <c r="X41" s="16"/>
      <c r="Y41" s="16"/>
    </row>
    <row r="42" spans="1:25" ht="18" customHeight="1" x14ac:dyDescent="0.15">
      <c r="A42" s="67"/>
      <c r="B42" s="257"/>
      <c r="C42" s="257"/>
      <c r="D42" s="257"/>
      <c r="E42" s="257"/>
      <c r="F42" s="257"/>
      <c r="G42" s="389"/>
      <c r="H42" s="243"/>
      <c r="I42" s="257"/>
      <c r="J42" s="257"/>
      <c r="K42" s="68"/>
      <c r="L42" s="261"/>
      <c r="M42" s="241"/>
      <c r="N42" s="70"/>
      <c r="O42" s="70"/>
      <c r="P42" s="68"/>
      <c r="Q42" s="68"/>
      <c r="R42" s="257"/>
      <c r="S42" s="257"/>
      <c r="T42" s="60"/>
      <c r="U42" s="16"/>
      <c r="V42" s="16"/>
      <c r="W42" s="16"/>
      <c r="X42" s="16"/>
      <c r="Y42" s="16"/>
    </row>
    <row r="43" spans="1:25" ht="27" customHeight="1" x14ac:dyDescent="0.25">
      <c r="A43" s="67"/>
      <c r="B43" s="257"/>
      <c r="C43" s="104" t="str">
        <f>CONCATENATE("ご依頼日　　　",$I$3," 年 ")&amp;CONCATENATE($K$3," 月 ")&amp;CONCATENATE($N$3," 日 ")</f>
        <v xml:space="preserve">ご依頼日　　　 年  月  日 </v>
      </c>
      <c r="D43" s="106"/>
      <c r="E43" s="68"/>
      <c r="F43" s="76"/>
      <c r="G43" s="77" t="s">
        <v>48</v>
      </c>
      <c r="H43" s="77" t="str">
        <f>IF(H6="","",H6)</f>
        <v/>
      </c>
      <c r="I43" s="78" t="s">
        <v>4</v>
      </c>
      <c r="J43" s="78" t="str">
        <f>IF(J6="","",J6)</f>
        <v/>
      </c>
      <c r="K43" s="78" t="s">
        <v>5</v>
      </c>
      <c r="L43" s="262" t="s">
        <v>6</v>
      </c>
      <c r="M43" s="78" t="str">
        <f>IF(M6="","",M6)</f>
        <v/>
      </c>
      <c r="N43" s="78" t="s">
        <v>7</v>
      </c>
      <c r="O43" s="246"/>
      <c r="P43" s="257"/>
      <c r="Q43" s="257"/>
      <c r="R43" s="257"/>
      <c r="S43" s="257"/>
      <c r="T43" s="60"/>
      <c r="U43" s="16"/>
      <c r="V43" s="16"/>
      <c r="W43" s="16"/>
      <c r="X43" s="16"/>
      <c r="Y43" s="16"/>
    </row>
    <row r="44" spans="1:25" ht="18" customHeight="1" x14ac:dyDescent="0.15">
      <c r="A44" s="67"/>
      <c r="B44" s="107"/>
      <c r="C44" s="107" t="s">
        <v>97</v>
      </c>
      <c r="D44" s="257"/>
      <c r="E44" s="257"/>
      <c r="F44" s="257"/>
      <c r="G44" s="257"/>
      <c r="H44" s="257"/>
      <c r="I44" s="257"/>
      <c r="J44" s="257"/>
      <c r="K44" s="257"/>
      <c r="L44" s="66"/>
      <c r="M44" s="257"/>
      <c r="N44" s="257"/>
      <c r="O44" s="257"/>
      <c r="P44" s="257"/>
      <c r="Q44" s="257"/>
      <c r="R44" s="257"/>
      <c r="S44" s="257"/>
      <c r="T44" s="60"/>
      <c r="U44" s="16"/>
      <c r="V44" s="16"/>
      <c r="W44" s="16"/>
      <c r="X44" s="16"/>
      <c r="Y44" s="16"/>
    </row>
    <row r="45" spans="1:25" s="2" customFormat="1" ht="50.1" customHeight="1" thickBot="1" x14ac:dyDescent="0.2">
      <c r="A45" s="67"/>
      <c r="B45" s="258"/>
      <c r="C45" s="108" t="s">
        <v>8</v>
      </c>
      <c r="D45" s="109" t="s">
        <v>9</v>
      </c>
      <c r="E45" s="110" t="s">
        <v>63</v>
      </c>
      <c r="F45" s="109" t="s">
        <v>11</v>
      </c>
      <c r="G45" s="111" t="s">
        <v>32</v>
      </c>
      <c r="H45" s="341" t="s">
        <v>12</v>
      </c>
      <c r="I45" s="341"/>
      <c r="J45" s="341"/>
      <c r="K45" s="341"/>
      <c r="L45" s="66"/>
      <c r="M45" s="341" t="s">
        <v>13</v>
      </c>
      <c r="N45" s="341"/>
      <c r="O45" s="341"/>
      <c r="P45" s="257"/>
      <c r="Q45" s="404" t="s">
        <v>56</v>
      </c>
      <c r="R45" s="405"/>
      <c r="S45" s="406"/>
      <c r="T45" s="67"/>
      <c r="U45" s="32"/>
      <c r="V45" s="32"/>
      <c r="W45" s="32"/>
      <c r="X45" s="32"/>
      <c r="Y45" s="32"/>
    </row>
    <row r="46" spans="1:25" ht="50.1" customHeight="1" thickTop="1" x14ac:dyDescent="0.25">
      <c r="A46" s="60"/>
      <c r="B46" s="80">
        <v>1</v>
      </c>
      <c r="C46" s="81" t="str">
        <f t="shared" ref="C46:H61" si="2">IF(C12="","",C12)</f>
        <v/>
      </c>
      <c r="D46" s="82" t="str">
        <f t="shared" si="2"/>
        <v/>
      </c>
      <c r="E46" s="83" t="str">
        <f t="shared" si="2"/>
        <v/>
      </c>
      <c r="F46" s="84" t="str">
        <f t="shared" si="2"/>
        <v/>
      </c>
      <c r="G46" s="85" t="str">
        <f t="shared" si="2"/>
        <v/>
      </c>
      <c r="H46" s="407" t="str">
        <f t="shared" si="2"/>
        <v/>
      </c>
      <c r="I46" s="407"/>
      <c r="J46" s="407"/>
      <c r="K46" s="407"/>
      <c r="L46" s="86"/>
      <c r="M46" s="306" t="str">
        <f t="shared" ref="M46:M65" si="3">IF(H46="","",IF(H46=0,"",IF(AND(C46=$B$4,D46=$D$4,H46&lt;30000),$R$14,IF(AND(C46=$B$4,D46=$D$4,H46&gt;=30000),$S$14,IF(AND(C46=$B$4,D46&lt;&gt;$D$4,H46&lt;30000),$T$14,IF(AND(C46=$B$4,D46&lt;&gt;$D$4,H46&gt;=30000),$U$14,IF(AND(C46&lt;&gt;$B$4,H46&lt;30000),$V$14,$W$14)))))))</f>
        <v/>
      </c>
      <c r="N46" s="306"/>
      <c r="O46" s="306"/>
      <c r="P46" s="87" t="str">
        <f t="shared" ref="P46:P65" si="4">IF(H46="","",IF(H46=0,"",1))</f>
        <v/>
      </c>
      <c r="Q46" s="408" t="str">
        <f>IF(M46="",H46,+H46+M46)</f>
        <v/>
      </c>
      <c r="R46" s="409"/>
      <c r="S46" s="410"/>
      <c r="T46" s="60"/>
      <c r="U46" s="16"/>
      <c r="V46" s="16"/>
      <c r="W46" s="16"/>
      <c r="X46" s="16"/>
      <c r="Y46" s="16"/>
    </row>
    <row r="47" spans="1:25" ht="50.1" customHeight="1" x14ac:dyDescent="0.25">
      <c r="A47" s="60"/>
      <c r="B47" s="88">
        <v>2</v>
      </c>
      <c r="C47" s="89" t="str">
        <f t="shared" si="2"/>
        <v/>
      </c>
      <c r="D47" s="90" t="str">
        <f t="shared" si="2"/>
        <v/>
      </c>
      <c r="E47" s="91" t="str">
        <f t="shared" si="2"/>
        <v/>
      </c>
      <c r="F47" s="92" t="str">
        <f t="shared" si="2"/>
        <v/>
      </c>
      <c r="G47" s="93" t="str">
        <f t="shared" si="2"/>
        <v/>
      </c>
      <c r="H47" s="368" t="str">
        <f t="shared" si="2"/>
        <v/>
      </c>
      <c r="I47" s="368"/>
      <c r="J47" s="368"/>
      <c r="K47" s="368"/>
      <c r="L47" s="86"/>
      <c r="M47" s="306" t="str">
        <f t="shared" si="3"/>
        <v/>
      </c>
      <c r="N47" s="306"/>
      <c r="O47" s="306"/>
      <c r="P47" s="87" t="str">
        <f t="shared" si="4"/>
        <v/>
      </c>
      <c r="Q47" s="369" t="str">
        <f t="shared" ref="Q47:Q66" si="5">IF(M47="",H47,+H47+M47)</f>
        <v/>
      </c>
      <c r="R47" s="370"/>
      <c r="S47" s="371"/>
      <c r="T47" s="60"/>
      <c r="U47" s="16"/>
      <c r="V47" s="16"/>
      <c r="W47" s="16"/>
      <c r="X47" s="16"/>
      <c r="Y47" s="16"/>
    </row>
    <row r="48" spans="1:25" ht="50.1" customHeight="1" x14ac:dyDescent="0.25">
      <c r="A48" s="60"/>
      <c r="B48" s="88">
        <v>3</v>
      </c>
      <c r="C48" s="89" t="str">
        <f t="shared" si="2"/>
        <v/>
      </c>
      <c r="D48" s="90" t="str">
        <f t="shared" si="2"/>
        <v/>
      </c>
      <c r="E48" s="91" t="str">
        <f t="shared" si="2"/>
        <v/>
      </c>
      <c r="F48" s="92" t="str">
        <f t="shared" si="2"/>
        <v/>
      </c>
      <c r="G48" s="93" t="str">
        <f t="shared" si="2"/>
        <v/>
      </c>
      <c r="H48" s="368" t="str">
        <f t="shared" si="2"/>
        <v/>
      </c>
      <c r="I48" s="368"/>
      <c r="J48" s="368"/>
      <c r="K48" s="368"/>
      <c r="L48" s="86"/>
      <c r="M48" s="306" t="str">
        <f t="shared" si="3"/>
        <v/>
      </c>
      <c r="N48" s="306"/>
      <c r="O48" s="306"/>
      <c r="P48" s="87" t="str">
        <f t="shared" si="4"/>
        <v/>
      </c>
      <c r="Q48" s="369" t="str">
        <f t="shared" si="5"/>
        <v/>
      </c>
      <c r="R48" s="370"/>
      <c r="S48" s="371"/>
      <c r="T48" s="60"/>
      <c r="U48" s="16"/>
      <c r="V48" s="16"/>
      <c r="W48" s="16"/>
      <c r="X48" s="16"/>
      <c r="Y48" s="16"/>
    </row>
    <row r="49" spans="1:25" ht="50.1" customHeight="1" x14ac:dyDescent="0.25">
      <c r="A49" s="60"/>
      <c r="B49" s="88">
        <v>4</v>
      </c>
      <c r="C49" s="89" t="str">
        <f t="shared" si="2"/>
        <v/>
      </c>
      <c r="D49" s="90" t="str">
        <f t="shared" si="2"/>
        <v/>
      </c>
      <c r="E49" s="91" t="str">
        <f t="shared" si="2"/>
        <v/>
      </c>
      <c r="F49" s="92" t="str">
        <f t="shared" si="2"/>
        <v/>
      </c>
      <c r="G49" s="93" t="str">
        <f t="shared" si="2"/>
        <v/>
      </c>
      <c r="H49" s="368" t="str">
        <f t="shared" si="2"/>
        <v/>
      </c>
      <c r="I49" s="368"/>
      <c r="J49" s="368"/>
      <c r="K49" s="368"/>
      <c r="L49" s="86"/>
      <c r="M49" s="306" t="str">
        <f t="shared" si="3"/>
        <v/>
      </c>
      <c r="N49" s="306"/>
      <c r="O49" s="306"/>
      <c r="P49" s="87" t="str">
        <f t="shared" si="4"/>
        <v/>
      </c>
      <c r="Q49" s="369" t="str">
        <f t="shared" si="5"/>
        <v/>
      </c>
      <c r="R49" s="370"/>
      <c r="S49" s="371"/>
      <c r="T49" s="60"/>
      <c r="U49" s="16"/>
      <c r="V49" s="16"/>
      <c r="W49" s="16"/>
      <c r="X49" s="16"/>
      <c r="Y49" s="16"/>
    </row>
    <row r="50" spans="1:25" ht="50.1" customHeight="1" x14ac:dyDescent="0.25">
      <c r="A50" s="60"/>
      <c r="B50" s="88">
        <v>5</v>
      </c>
      <c r="C50" s="89" t="str">
        <f t="shared" si="2"/>
        <v/>
      </c>
      <c r="D50" s="90" t="str">
        <f t="shared" si="2"/>
        <v/>
      </c>
      <c r="E50" s="91" t="str">
        <f t="shared" si="2"/>
        <v/>
      </c>
      <c r="F50" s="92" t="str">
        <f t="shared" si="2"/>
        <v/>
      </c>
      <c r="G50" s="93" t="str">
        <f t="shared" si="2"/>
        <v/>
      </c>
      <c r="H50" s="368" t="str">
        <f t="shared" si="2"/>
        <v/>
      </c>
      <c r="I50" s="368"/>
      <c r="J50" s="368"/>
      <c r="K50" s="368"/>
      <c r="L50" s="86"/>
      <c r="M50" s="306" t="str">
        <f t="shared" si="3"/>
        <v/>
      </c>
      <c r="N50" s="306"/>
      <c r="O50" s="306"/>
      <c r="P50" s="87" t="str">
        <f t="shared" si="4"/>
        <v/>
      </c>
      <c r="Q50" s="369" t="str">
        <f t="shared" si="5"/>
        <v/>
      </c>
      <c r="R50" s="370"/>
      <c r="S50" s="371"/>
      <c r="T50" s="60"/>
      <c r="U50" s="16"/>
      <c r="V50" s="16"/>
      <c r="W50" s="16"/>
      <c r="X50" s="16"/>
      <c r="Y50" s="16"/>
    </row>
    <row r="51" spans="1:25" ht="50.1" customHeight="1" x14ac:dyDescent="0.25">
      <c r="A51" s="60"/>
      <c r="B51" s="88">
        <v>6</v>
      </c>
      <c r="C51" s="89" t="str">
        <f t="shared" si="2"/>
        <v/>
      </c>
      <c r="D51" s="90" t="str">
        <f t="shared" si="2"/>
        <v/>
      </c>
      <c r="E51" s="91" t="str">
        <f t="shared" si="2"/>
        <v/>
      </c>
      <c r="F51" s="92" t="str">
        <f t="shared" si="2"/>
        <v/>
      </c>
      <c r="G51" s="93" t="str">
        <f t="shared" si="2"/>
        <v/>
      </c>
      <c r="H51" s="368" t="str">
        <f t="shared" si="2"/>
        <v/>
      </c>
      <c r="I51" s="368"/>
      <c r="J51" s="368"/>
      <c r="K51" s="368"/>
      <c r="L51" s="86"/>
      <c r="M51" s="306" t="str">
        <f t="shared" si="3"/>
        <v/>
      </c>
      <c r="N51" s="306"/>
      <c r="O51" s="306"/>
      <c r="P51" s="87" t="str">
        <f t="shared" si="4"/>
        <v/>
      </c>
      <c r="Q51" s="369" t="str">
        <f t="shared" si="5"/>
        <v/>
      </c>
      <c r="R51" s="370"/>
      <c r="S51" s="371"/>
      <c r="T51" s="60"/>
      <c r="U51" s="16"/>
      <c r="V51" s="16"/>
      <c r="W51" s="16"/>
      <c r="X51" s="16"/>
      <c r="Y51" s="16"/>
    </row>
    <row r="52" spans="1:25" ht="50.1" customHeight="1" x14ac:dyDescent="0.25">
      <c r="A52" s="60"/>
      <c r="B52" s="88">
        <v>7</v>
      </c>
      <c r="C52" s="89" t="str">
        <f t="shared" si="2"/>
        <v/>
      </c>
      <c r="D52" s="90" t="str">
        <f t="shared" si="2"/>
        <v/>
      </c>
      <c r="E52" s="91" t="str">
        <f t="shared" si="2"/>
        <v/>
      </c>
      <c r="F52" s="92" t="str">
        <f t="shared" si="2"/>
        <v/>
      </c>
      <c r="G52" s="93" t="str">
        <f t="shared" si="2"/>
        <v/>
      </c>
      <c r="H52" s="368" t="str">
        <f t="shared" si="2"/>
        <v/>
      </c>
      <c r="I52" s="368"/>
      <c r="J52" s="368"/>
      <c r="K52" s="368"/>
      <c r="L52" s="86"/>
      <c r="M52" s="306" t="str">
        <f t="shared" si="3"/>
        <v/>
      </c>
      <c r="N52" s="306"/>
      <c r="O52" s="306"/>
      <c r="P52" s="87" t="str">
        <f t="shared" si="4"/>
        <v/>
      </c>
      <c r="Q52" s="369" t="str">
        <f t="shared" si="5"/>
        <v/>
      </c>
      <c r="R52" s="370"/>
      <c r="S52" s="371"/>
      <c r="T52" s="60"/>
      <c r="U52" s="16"/>
      <c r="V52" s="16"/>
      <c r="W52" s="16"/>
      <c r="X52" s="16"/>
      <c r="Y52" s="16"/>
    </row>
    <row r="53" spans="1:25" ht="50.1" customHeight="1" x14ac:dyDescent="0.25">
      <c r="A53" s="60"/>
      <c r="B53" s="88">
        <v>8</v>
      </c>
      <c r="C53" s="89" t="str">
        <f t="shared" si="2"/>
        <v/>
      </c>
      <c r="D53" s="90" t="str">
        <f t="shared" si="2"/>
        <v/>
      </c>
      <c r="E53" s="91" t="str">
        <f t="shared" si="2"/>
        <v/>
      </c>
      <c r="F53" s="92" t="str">
        <f t="shared" si="2"/>
        <v/>
      </c>
      <c r="G53" s="93" t="str">
        <f t="shared" si="2"/>
        <v/>
      </c>
      <c r="H53" s="368" t="str">
        <f t="shared" si="2"/>
        <v/>
      </c>
      <c r="I53" s="368"/>
      <c r="J53" s="368"/>
      <c r="K53" s="368"/>
      <c r="L53" s="86"/>
      <c r="M53" s="306" t="str">
        <f t="shared" si="3"/>
        <v/>
      </c>
      <c r="N53" s="306"/>
      <c r="O53" s="306"/>
      <c r="P53" s="87" t="str">
        <f t="shared" si="4"/>
        <v/>
      </c>
      <c r="Q53" s="369" t="str">
        <f t="shared" si="5"/>
        <v/>
      </c>
      <c r="R53" s="370"/>
      <c r="S53" s="371"/>
      <c r="T53" s="60"/>
      <c r="U53" s="16"/>
      <c r="V53" s="16"/>
      <c r="W53" s="16"/>
      <c r="X53" s="16"/>
      <c r="Y53" s="16"/>
    </row>
    <row r="54" spans="1:25" ht="50.1" customHeight="1" x14ac:dyDescent="0.25">
      <c r="A54" s="60"/>
      <c r="B54" s="88">
        <v>9</v>
      </c>
      <c r="C54" s="89" t="str">
        <f t="shared" si="2"/>
        <v/>
      </c>
      <c r="D54" s="90" t="str">
        <f t="shared" si="2"/>
        <v/>
      </c>
      <c r="E54" s="91" t="str">
        <f t="shared" si="2"/>
        <v/>
      </c>
      <c r="F54" s="92" t="str">
        <f t="shared" si="2"/>
        <v/>
      </c>
      <c r="G54" s="93" t="str">
        <f t="shared" si="2"/>
        <v/>
      </c>
      <c r="H54" s="368" t="str">
        <f t="shared" si="2"/>
        <v/>
      </c>
      <c r="I54" s="368"/>
      <c r="J54" s="368"/>
      <c r="K54" s="368"/>
      <c r="L54" s="86"/>
      <c r="M54" s="306" t="str">
        <f t="shared" si="3"/>
        <v/>
      </c>
      <c r="N54" s="306"/>
      <c r="O54" s="306"/>
      <c r="P54" s="87" t="str">
        <f t="shared" si="4"/>
        <v/>
      </c>
      <c r="Q54" s="369" t="str">
        <f t="shared" si="5"/>
        <v/>
      </c>
      <c r="R54" s="370"/>
      <c r="S54" s="371"/>
      <c r="T54" s="60"/>
      <c r="U54" s="16"/>
      <c r="V54" s="16"/>
      <c r="W54" s="16"/>
      <c r="X54" s="16"/>
      <c r="Y54" s="16"/>
    </row>
    <row r="55" spans="1:25" ht="50.1" customHeight="1" x14ac:dyDescent="0.25">
      <c r="A55" s="60"/>
      <c r="B55" s="88">
        <v>10</v>
      </c>
      <c r="C55" s="89" t="str">
        <f t="shared" si="2"/>
        <v/>
      </c>
      <c r="D55" s="90" t="str">
        <f t="shared" si="2"/>
        <v/>
      </c>
      <c r="E55" s="91" t="str">
        <f t="shared" si="2"/>
        <v/>
      </c>
      <c r="F55" s="92" t="str">
        <f t="shared" si="2"/>
        <v/>
      </c>
      <c r="G55" s="93" t="str">
        <f t="shared" si="2"/>
        <v/>
      </c>
      <c r="H55" s="368" t="str">
        <f t="shared" si="2"/>
        <v/>
      </c>
      <c r="I55" s="368"/>
      <c r="J55" s="368"/>
      <c r="K55" s="368"/>
      <c r="L55" s="86"/>
      <c r="M55" s="306" t="str">
        <f t="shared" si="3"/>
        <v/>
      </c>
      <c r="N55" s="306"/>
      <c r="O55" s="306"/>
      <c r="P55" s="87" t="str">
        <f t="shared" si="4"/>
        <v/>
      </c>
      <c r="Q55" s="369" t="str">
        <f t="shared" si="5"/>
        <v/>
      </c>
      <c r="R55" s="370"/>
      <c r="S55" s="371"/>
      <c r="T55" s="60"/>
      <c r="U55" s="16"/>
      <c r="V55" s="16"/>
      <c r="W55" s="16"/>
      <c r="X55" s="16"/>
      <c r="Y55" s="16"/>
    </row>
    <row r="56" spans="1:25" ht="50.1" customHeight="1" x14ac:dyDescent="0.25">
      <c r="A56" s="60"/>
      <c r="B56" s="88">
        <v>11</v>
      </c>
      <c r="C56" s="89" t="str">
        <f t="shared" si="2"/>
        <v/>
      </c>
      <c r="D56" s="90" t="str">
        <f t="shared" si="2"/>
        <v/>
      </c>
      <c r="E56" s="91" t="str">
        <f t="shared" si="2"/>
        <v/>
      </c>
      <c r="F56" s="92" t="str">
        <f t="shared" si="2"/>
        <v/>
      </c>
      <c r="G56" s="93" t="str">
        <f t="shared" si="2"/>
        <v/>
      </c>
      <c r="H56" s="368" t="str">
        <f t="shared" si="2"/>
        <v/>
      </c>
      <c r="I56" s="368"/>
      <c r="J56" s="368"/>
      <c r="K56" s="368"/>
      <c r="L56" s="86"/>
      <c r="M56" s="306" t="str">
        <f t="shared" si="3"/>
        <v/>
      </c>
      <c r="N56" s="306"/>
      <c r="O56" s="306"/>
      <c r="P56" s="87" t="str">
        <f t="shared" si="4"/>
        <v/>
      </c>
      <c r="Q56" s="369" t="str">
        <f t="shared" si="5"/>
        <v/>
      </c>
      <c r="R56" s="370"/>
      <c r="S56" s="371"/>
      <c r="T56" s="60"/>
      <c r="U56" s="16"/>
      <c r="V56" s="16"/>
      <c r="W56" s="16"/>
      <c r="X56" s="16"/>
      <c r="Y56" s="16"/>
    </row>
    <row r="57" spans="1:25" ht="50.1" customHeight="1" x14ac:dyDescent="0.25">
      <c r="A57" s="60"/>
      <c r="B57" s="88">
        <v>12</v>
      </c>
      <c r="C57" s="89" t="str">
        <f t="shared" si="2"/>
        <v/>
      </c>
      <c r="D57" s="90" t="str">
        <f t="shared" si="2"/>
        <v/>
      </c>
      <c r="E57" s="91" t="str">
        <f t="shared" si="2"/>
        <v/>
      </c>
      <c r="F57" s="92" t="str">
        <f t="shared" si="2"/>
        <v/>
      </c>
      <c r="G57" s="93" t="str">
        <f t="shared" si="2"/>
        <v/>
      </c>
      <c r="H57" s="368" t="str">
        <f t="shared" si="2"/>
        <v/>
      </c>
      <c r="I57" s="368"/>
      <c r="J57" s="368"/>
      <c r="K57" s="368"/>
      <c r="L57" s="86"/>
      <c r="M57" s="306" t="str">
        <f t="shared" si="3"/>
        <v/>
      </c>
      <c r="N57" s="306"/>
      <c r="O57" s="306"/>
      <c r="P57" s="87" t="str">
        <f t="shared" si="4"/>
        <v/>
      </c>
      <c r="Q57" s="369" t="str">
        <f t="shared" si="5"/>
        <v/>
      </c>
      <c r="R57" s="370"/>
      <c r="S57" s="371"/>
      <c r="T57" s="60"/>
      <c r="U57" s="16"/>
      <c r="V57" s="16"/>
      <c r="W57" s="16"/>
      <c r="X57" s="16"/>
      <c r="Y57" s="16"/>
    </row>
    <row r="58" spans="1:25" ht="50.1" customHeight="1" x14ac:dyDescent="0.25">
      <c r="A58" s="60"/>
      <c r="B58" s="88">
        <v>13</v>
      </c>
      <c r="C58" s="89" t="str">
        <f t="shared" si="2"/>
        <v/>
      </c>
      <c r="D58" s="90" t="str">
        <f t="shared" si="2"/>
        <v/>
      </c>
      <c r="E58" s="91" t="str">
        <f t="shared" si="2"/>
        <v/>
      </c>
      <c r="F58" s="92" t="str">
        <f t="shared" si="2"/>
        <v/>
      </c>
      <c r="G58" s="93" t="str">
        <f t="shared" si="2"/>
        <v/>
      </c>
      <c r="H58" s="368" t="str">
        <f t="shared" si="2"/>
        <v/>
      </c>
      <c r="I58" s="368"/>
      <c r="J58" s="368"/>
      <c r="K58" s="368"/>
      <c r="L58" s="86"/>
      <c r="M58" s="306" t="str">
        <f t="shared" si="3"/>
        <v/>
      </c>
      <c r="N58" s="306"/>
      <c r="O58" s="306"/>
      <c r="P58" s="87" t="str">
        <f t="shared" si="4"/>
        <v/>
      </c>
      <c r="Q58" s="369" t="str">
        <f t="shared" si="5"/>
        <v/>
      </c>
      <c r="R58" s="370"/>
      <c r="S58" s="371"/>
      <c r="T58" s="60"/>
      <c r="U58" s="16"/>
      <c r="V58" s="16"/>
      <c r="W58" s="16"/>
      <c r="X58" s="16"/>
      <c r="Y58" s="16"/>
    </row>
    <row r="59" spans="1:25" ht="50.1" customHeight="1" x14ac:dyDescent="0.25">
      <c r="A59" s="60"/>
      <c r="B59" s="88">
        <v>14</v>
      </c>
      <c r="C59" s="89" t="str">
        <f t="shared" si="2"/>
        <v/>
      </c>
      <c r="D59" s="90" t="str">
        <f t="shared" si="2"/>
        <v/>
      </c>
      <c r="E59" s="91" t="str">
        <f t="shared" si="2"/>
        <v/>
      </c>
      <c r="F59" s="92" t="str">
        <f t="shared" si="2"/>
        <v/>
      </c>
      <c r="G59" s="93" t="str">
        <f t="shared" si="2"/>
        <v/>
      </c>
      <c r="H59" s="368" t="str">
        <f t="shared" si="2"/>
        <v/>
      </c>
      <c r="I59" s="368"/>
      <c r="J59" s="368"/>
      <c r="K59" s="368"/>
      <c r="L59" s="86"/>
      <c r="M59" s="306" t="str">
        <f t="shared" si="3"/>
        <v/>
      </c>
      <c r="N59" s="306"/>
      <c r="O59" s="306"/>
      <c r="P59" s="87" t="str">
        <f t="shared" si="4"/>
        <v/>
      </c>
      <c r="Q59" s="369" t="str">
        <f t="shared" si="5"/>
        <v/>
      </c>
      <c r="R59" s="370"/>
      <c r="S59" s="371"/>
      <c r="T59" s="60"/>
      <c r="U59" s="16"/>
      <c r="V59" s="16"/>
      <c r="W59" s="16"/>
      <c r="X59" s="16"/>
      <c r="Y59" s="16"/>
    </row>
    <row r="60" spans="1:25" ht="50.1" customHeight="1" x14ac:dyDescent="0.25">
      <c r="A60" s="60"/>
      <c r="B60" s="88">
        <v>15</v>
      </c>
      <c r="C60" s="89" t="str">
        <f t="shared" si="2"/>
        <v/>
      </c>
      <c r="D60" s="90" t="str">
        <f t="shared" si="2"/>
        <v/>
      </c>
      <c r="E60" s="91" t="str">
        <f t="shared" si="2"/>
        <v/>
      </c>
      <c r="F60" s="92" t="str">
        <f t="shared" si="2"/>
        <v/>
      </c>
      <c r="G60" s="93" t="str">
        <f t="shared" si="2"/>
        <v/>
      </c>
      <c r="H60" s="368" t="str">
        <f t="shared" si="2"/>
        <v/>
      </c>
      <c r="I60" s="368"/>
      <c r="J60" s="368"/>
      <c r="K60" s="368"/>
      <c r="L60" s="86"/>
      <c r="M60" s="306" t="str">
        <f t="shared" si="3"/>
        <v/>
      </c>
      <c r="N60" s="306"/>
      <c r="O60" s="306"/>
      <c r="P60" s="87" t="str">
        <f t="shared" si="4"/>
        <v/>
      </c>
      <c r="Q60" s="369" t="str">
        <f t="shared" si="5"/>
        <v/>
      </c>
      <c r="R60" s="370"/>
      <c r="S60" s="371"/>
      <c r="T60" s="60"/>
      <c r="U60" s="16"/>
      <c r="V60" s="16"/>
      <c r="W60" s="16"/>
      <c r="X60" s="16"/>
      <c r="Y60" s="16"/>
    </row>
    <row r="61" spans="1:25" ht="50.1" customHeight="1" x14ac:dyDescent="0.25">
      <c r="A61" s="60"/>
      <c r="B61" s="88">
        <v>16</v>
      </c>
      <c r="C61" s="89" t="str">
        <f t="shared" si="2"/>
        <v/>
      </c>
      <c r="D61" s="90" t="str">
        <f t="shared" si="2"/>
        <v/>
      </c>
      <c r="E61" s="91" t="str">
        <f t="shared" si="2"/>
        <v/>
      </c>
      <c r="F61" s="92" t="str">
        <f t="shared" si="2"/>
        <v/>
      </c>
      <c r="G61" s="93" t="str">
        <f t="shared" si="2"/>
        <v/>
      </c>
      <c r="H61" s="368" t="str">
        <f t="shared" si="2"/>
        <v/>
      </c>
      <c r="I61" s="368"/>
      <c r="J61" s="368"/>
      <c r="K61" s="368"/>
      <c r="L61" s="86"/>
      <c r="M61" s="306" t="str">
        <f t="shared" si="3"/>
        <v/>
      </c>
      <c r="N61" s="306"/>
      <c r="O61" s="306"/>
      <c r="P61" s="87" t="str">
        <f t="shared" si="4"/>
        <v/>
      </c>
      <c r="Q61" s="369" t="str">
        <f t="shared" si="5"/>
        <v/>
      </c>
      <c r="R61" s="370"/>
      <c r="S61" s="371"/>
      <c r="T61" s="60"/>
      <c r="U61" s="16"/>
      <c r="V61" s="16"/>
      <c r="W61" s="16"/>
      <c r="X61" s="16"/>
      <c r="Y61" s="16"/>
    </row>
    <row r="62" spans="1:25" ht="50.1" customHeight="1" x14ac:dyDescent="0.25">
      <c r="A62" s="60"/>
      <c r="B62" s="88">
        <v>17</v>
      </c>
      <c r="C62" s="89" t="str">
        <f t="shared" ref="C62:H65" si="6">IF(C28="","",C28)</f>
        <v/>
      </c>
      <c r="D62" s="90" t="str">
        <f t="shared" si="6"/>
        <v/>
      </c>
      <c r="E62" s="91" t="str">
        <f t="shared" si="6"/>
        <v/>
      </c>
      <c r="F62" s="92" t="str">
        <f t="shared" si="6"/>
        <v/>
      </c>
      <c r="G62" s="93" t="str">
        <f t="shared" si="6"/>
        <v/>
      </c>
      <c r="H62" s="368" t="str">
        <f t="shared" si="6"/>
        <v/>
      </c>
      <c r="I62" s="368"/>
      <c r="J62" s="368"/>
      <c r="K62" s="368"/>
      <c r="L62" s="86"/>
      <c r="M62" s="306" t="str">
        <f t="shared" si="3"/>
        <v/>
      </c>
      <c r="N62" s="306"/>
      <c r="O62" s="306"/>
      <c r="P62" s="87" t="str">
        <f t="shared" si="4"/>
        <v/>
      </c>
      <c r="Q62" s="369" t="str">
        <f t="shared" si="5"/>
        <v/>
      </c>
      <c r="R62" s="370"/>
      <c r="S62" s="371"/>
      <c r="T62" s="60"/>
      <c r="U62" s="16"/>
      <c r="V62" s="16"/>
      <c r="W62" s="16"/>
      <c r="X62" s="16"/>
      <c r="Y62" s="16"/>
    </row>
    <row r="63" spans="1:25" ht="50.1" customHeight="1" x14ac:dyDescent="0.25">
      <c r="A63" s="60"/>
      <c r="B63" s="88">
        <v>18</v>
      </c>
      <c r="C63" s="89" t="str">
        <f t="shared" si="6"/>
        <v/>
      </c>
      <c r="D63" s="90" t="str">
        <f>IF(D29="","",D29)</f>
        <v/>
      </c>
      <c r="E63" s="91" t="str">
        <f>IF(E29="","",E29)</f>
        <v/>
      </c>
      <c r="F63" s="92" t="str">
        <f>IF(F29="","",F29)</f>
        <v/>
      </c>
      <c r="G63" s="93" t="str">
        <f>IF(G29="","",G29)</f>
        <v/>
      </c>
      <c r="H63" s="368" t="str">
        <f>IF(H29="","",H29)</f>
        <v/>
      </c>
      <c r="I63" s="368"/>
      <c r="J63" s="368"/>
      <c r="K63" s="368"/>
      <c r="L63" s="86"/>
      <c r="M63" s="306" t="str">
        <f t="shared" si="3"/>
        <v/>
      </c>
      <c r="N63" s="306"/>
      <c r="O63" s="306"/>
      <c r="P63" s="87" t="str">
        <f t="shared" si="4"/>
        <v/>
      </c>
      <c r="Q63" s="369" t="str">
        <f t="shared" si="5"/>
        <v/>
      </c>
      <c r="R63" s="370"/>
      <c r="S63" s="371"/>
      <c r="T63" s="60"/>
      <c r="U63" s="16"/>
      <c r="V63" s="16"/>
      <c r="W63" s="16"/>
      <c r="X63" s="16"/>
      <c r="Y63" s="16"/>
    </row>
    <row r="64" spans="1:25" ht="50.1" customHeight="1" x14ac:dyDescent="0.25">
      <c r="A64" s="60"/>
      <c r="B64" s="88">
        <v>19</v>
      </c>
      <c r="C64" s="89" t="str">
        <f t="shared" si="6"/>
        <v/>
      </c>
      <c r="D64" s="90" t="str">
        <f t="shared" si="6"/>
        <v/>
      </c>
      <c r="E64" s="91" t="str">
        <f t="shared" si="6"/>
        <v/>
      </c>
      <c r="F64" s="92" t="str">
        <f t="shared" si="6"/>
        <v/>
      </c>
      <c r="G64" s="93" t="str">
        <f t="shared" si="6"/>
        <v/>
      </c>
      <c r="H64" s="368" t="str">
        <f t="shared" si="6"/>
        <v/>
      </c>
      <c r="I64" s="368"/>
      <c r="J64" s="368"/>
      <c r="K64" s="368"/>
      <c r="L64" s="86"/>
      <c r="M64" s="306" t="str">
        <f t="shared" si="3"/>
        <v/>
      </c>
      <c r="N64" s="306"/>
      <c r="O64" s="306"/>
      <c r="P64" s="87" t="str">
        <f t="shared" si="4"/>
        <v/>
      </c>
      <c r="Q64" s="369" t="str">
        <f t="shared" si="5"/>
        <v/>
      </c>
      <c r="R64" s="370"/>
      <c r="S64" s="371"/>
      <c r="T64" s="60"/>
      <c r="U64" s="16"/>
      <c r="V64" s="16"/>
      <c r="W64" s="16"/>
      <c r="X64" s="16"/>
      <c r="Y64" s="16"/>
    </row>
    <row r="65" spans="1:25" ht="50.1" customHeight="1" thickBot="1" x14ac:dyDescent="0.3">
      <c r="A65" s="60"/>
      <c r="B65" s="94">
        <v>20</v>
      </c>
      <c r="C65" s="95" t="str">
        <f t="shared" si="6"/>
        <v/>
      </c>
      <c r="D65" s="96" t="str">
        <f t="shared" si="6"/>
        <v/>
      </c>
      <c r="E65" s="97" t="str">
        <f t="shared" si="6"/>
        <v/>
      </c>
      <c r="F65" s="98" t="str">
        <f t="shared" si="6"/>
        <v/>
      </c>
      <c r="G65" s="99" t="str">
        <f t="shared" si="6"/>
        <v/>
      </c>
      <c r="H65" s="374" t="str">
        <f t="shared" si="6"/>
        <v/>
      </c>
      <c r="I65" s="374"/>
      <c r="J65" s="374"/>
      <c r="K65" s="374"/>
      <c r="L65" s="100"/>
      <c r="M65" s="375" t="str">
        <f t="shared" si="3"/>
        <v/>
      </c>
      <c r="N65" s="375"/>
      <c r="O65" s="375"/>
      <c r="P65" s="87" t="str">
        <f t="shared" si="4"/>
        <v/>
      </c>
      <c r="Q65" s="376" t="str">
        <f t="shared" si="5"/>
        <v/>
      </c>
      <c r="R65" s="377"/>
      <c r="S65" s="378"/>
      <c r="T65" s="60"/>
      <c r="U65" s="16"/>
      <c r="V65" s="16"/>
      <c r="W65" s="16"/>
      <c r="X65" s="16"/>
      <c r="Y65" s="16"/>
    </row>
    <row r="66" spans="1:25" ht="50.1" customHeight="1" thickTop="1" x14ac:dyDescent="0.25">
      <c r="A66" s="60"/>
      <c r="B66" s="298" t="s">
        <v>14</v>
      </c>
      <c r="C66" s="298"/>
      <c r="D66" s="298"/>
      <c r="E66" s="298"/>
      <c r="F66" s="298"/>
      <c r="G66" s="101">
        <f>COUNT(P46:P65)</f>
        <v>0</v>
      </c>
      <c r="H66" s="602">
        <f>SUM(H46:K65)</f>
        <v>0</v>
      </c>
      <c r="I66" s="603"/>
      <c r="J66" s="603"/>
      <c r="K66" s="604"/>
      <c r="L66" s="208"/>
      <c r="M66" s="605">
        <f>SUM(M46:O65)</f>
        <v>0</v>
      </c>
      <c r="N66" s="605"/>
      <c r="O66" s="605"/>
      <c r="P66" s="209"/>
      <c r="Q66" s="606">
        <f t="shared" si="5"/>
        <v>0</v>
      </c>
      <c r="R66" s="607"/>
      <c r="S66" s="608"/>
      <c r="T66" s="60"/>
      <c r="U66" s="16"/>
      <c r="V66" s="16"/>
      <c r="W66" s="16"/>
      <c r="X66" s="16"/>
      <c r="Y66" s="16"/>
    </row>
    <row r="67" spans="1:25" ht="50.1" customHeight="1" x14ac:dyDescent="0.15">
      <c r="A67" s="206"/>
      <c r="B67" s="206" t="s">
        <v>71</v>
      </c>
      <c r="C67" s="206"/>
      <c r="D67" s="206"/>
      <c r="E67" s="206"/>
      <c r="F67" s="206"/>
      <c r="G67" s="207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60"/>
      <c r="U67" s="16"/>
      <c r="V67" s="16"/>
      <c r="W67" s="16"/>
      <c r="X67" s="16"/>
      <c r="Y67" s="16"/>
    </row>
    <row r="68" spans="1:25" x14ac:dyDescent="0.25">
      <c r="A68" s="4"/>
      <c r="B68" s="4"/>
      <c r="C68" s="4"/>
      <c r="D68" s="106"/>
      <c r="E68" s="4"/>
      <c r="F68" s="4"/>
      <c r="G68" s="4"/>
      <c r="H68" s="4"/>
      <c r="I68" s="4"/>
      <c r="J68" s="4"/>
      <c r="K68" s="4"/>
      <c r="L68" s="5"/>
      <c r="M68" s="4"/>
      <c r="N68" s="4"/>
      <c r="O68" s="4"/>
      <c r="P68" s="4"/>
      <c r="Q68" s="4"/>
      <c r="R68" s="4"/>
      <c r="S68" s="4"/>
      <c r="T68" s="4"/>
    </row>
  </sheetData>
  <sheetProtection sheet="1" objects="1" scenarios="1"/>
  <mergeCells count="152">
    <mergeCell ref="D2:G3"/>
    <mergeCell ref="M2:O2"/>
    <mergeCell ref="Q3:V4"/>
    <mergeCell ref="B4:C5"/>
    <mergeCell ref="D4:D5"/>
    <mergeCell ref="E4:E5"/>
    <mergeCell ref="G6:G7"/>
    <mergeCell ref="H6:H7"/>
    <mergeCell ref="I6:I7"/>
    <mergeCell ref="J6:J7"/>
    <mergeCell ref="K6:K7"/>
    <mergeCell ref="M6:M7"/>
    <mergeCell ref="N6:N7"/>
    <mergeCell ref="Q6:V7"/>
    <mergeCell ref="B7:E7"/>
    <mergeCell ref="B8:E9"/>
    <mergeCell ref="H11:K11"/>
    <mergeCell ref="M11:O11"/>
    <mergeCell ref="R11:Y11"/>
    <mergeCell ref="H12:K12"/>
    <mergeCell ref="M12:O12"/>
    <mergeCell ref="R12:S12"/>
    <mergeCell ref="T12:U12"/>
    <mergeCell ref="V12:W12"/>
    <mergeCell ref="H13:K13"/>
    <mergeCell ref="M13:O13"/>
    <mergeCell ref="H14:K14"/>
    <mergeCell ref="M14:O14"/>
    <mergeCell ref="H15:K15"/>
    <mergeCell ref="M15:O15"/>
    <mergeCell ref="H16:K16"/>
    <mergeCell ref="M16:O16"/>
    <mergeCell ref="R16:Y16"/>
    <mergeCell ref="H17:K17"/>
    <mergeCell ref="M17:O17"/>
    <mergeCell ref="R17:Y17"/>
    <mergeCell ref="H18:K18"/>
    <mergeCell ref="M18:O18"/>
    <mergeCell ref="H19:K19"/>
    <mergeCell ref="M19:O19"/>
    <mergeCell ref="H20:K20"/>
    <mergeCell ref="M20:O20"/>
    <mergeCell ref="R19:Y19"/>
    <mergeCell ref="R20:Y21"/>
    <mergeCell ref="H21:K21"/>
    <mergeCell ref="M21:O21"/>
    <mergeCell ref="H22:K22"/>
    <mergeCell ref="M22:O22"/>
    <mergeCell ref="R22:Y22"/>
    <mergeCell ref="H23:K23"/>
    <mergeCell ref="M23:O23"/>
    <mergeCell ref="R23:Y24"/>
    <mergeCell ref="H24:K24"/>
    <mergeCell ref="M24:O24"/>
    <mergeCell ref="H25:K25"/>
    <mergeCell ref="M25:O25"/>
    <mergeCell ref="R25:Y25"/>
    <mergeCell ref="H26:K26"/>
    <mergeCell ref="M26:O26"/>
    <mergeCell ref="R26:Y27"/>
    <mergeCell ref="H27:K27"/>
    <mergeCell ref="M27:O27"/>
    <mergeCell ref="H28:K28"/>
    <mergeCell ref="M28:O28"/>
    <mergeCell ref="R28:Y28"/>
    <mergeCell ref="H29:K29"/>
    <mergeCell ref="M29:O29"/>
    <mergeCell ref="R29:Y29"/>
    <mergeCell ref="H30:K30"/>
    <mergeCell ref="M30:O30"/>
    <mergeCell ref="R30:Y30"/>
    <mergeCell ref="H31:K31"/>
    <mergeCell ref="M31:O31"/>
    <mergeCell ref="R31:Y31"/>
    <mergeCell ref="B32:F32"/>
    <mergeCell ref="H32:K32"/>
    <mergeCell ref="M32:O32"/>
    <mergeCell ref="C36:G36"/>
    <mergeCell ref="H36:K36"/>
    <mergeCell ref="M36:O36"/>
    <mergeCell ref="B39:E39"/>
    <mergeCell ref="G39:G40"/>
    <mergeCell ref="B40:E41"/>
    <mergeCell ref="F40:F41"/>
    <mergeCell ref="G41:G42"/>
    <mergeCell ref="H45:K45"/>
    <mergeCell ref="M45:O45"/>
    <mergeCell ref="Q45:S45"/>
    <mergeCell ref="H46:K46"/>
    <mergeCell ref="M46:O46"/>
    <mergeCell ref="Q46:S46"/>
    <mergeCell ref="H47:K47"/>
    <mergeCell ref="M47:O47"/>
    <mergeCell ref="Q47:S47"/>
    <mergeCell ref="H48:K48"/>
    <mergeCell ref="M48:O48"/>
    <mergeCell ref="Q48:S48"/>
    <mergeCell ref="H49:K49"/>
    <mergeCell ref="M49:O49"/>
    <mergeCell ref="Q49:S49"/>
    <mergeCell ref="H50:K50"/>
    <mergeCell ref="M50:O50"/>
    <mergeCell ref="Q50:S50"/>
    <mergeCell ref="H51:K51"/>
    <mergeCell ref="M51:O51"/>
    <mergeCell ref="Q51:S51"/>
    <mergeCell ref="H52:K52"/>
    <mergeCell ref="M52:O52"/>
    <mergeCell ref="Q52:S52"/>
    <mergeCell ref="H53:K53"/>
    <mergeCell ref="M53:O53"/>
    <mergeCell ref="Q53:S53"/>
    <mergeCell ref="H54:K54"/>
    <mergeCell ref="M54:O54"/>
    <mergeCell ref="Q54:S54"/>
    <mergeCell ref="H55:K55"/>
    <mergeCell ref="M55:O55"/>
    <mergeCell ref="Q55:S55"/>
    <mergeCell ref="H56:K56"/>
    <mergeCell ref="M56:O56"/>
    <mergeCell ref="Q56:S56"/>
    <mergeCell ref="H57:K57"/>
    <mergeCell ref="M57:O57"/>
    <mergeCell ref="Q57:S57"/>
    <mergeCell ref="H58:K58"/>
    <mergeCell ref="M58:O58"/>
    <mergeCell ref="Q58:S58"/>
    <mergeCell ref="H59:K59"/>
    <mergeCell ref="M59:O59"/>
    <mergeCell ref="Q59:S59"/>
    <mergeCell ref="H60:K60"/>
    <mergeCell ref="M60:O60"/>
    <mergeCell ref="Q60:S60"/>
    <mergeCell ref="H61:K61"/>
    <mergeCell ref="M61:O61"/>
    <mergeCell ref="Q61:S61"/>
    <mergeCell ref="H62:K62"/>
    <mergeCell ref="M62:O62"/>
    <mergeCell ref="Q62:S62"/>
    <mergeCell ref="B66:F66"/>
    <mergeCell ref="H66:K66"/>
    <mergeCell ref="M66:O66"/>
    <mergeCell ref="Q66:S66"/>
    <mergeCell ref="H63:K63"/>
    <mergeCell ref="M63:O63"/>
    <mergeCell ref="Q63:S63"/>
    <mergeCell ref="H64:K64"/>
    <mergeCell ref="M64:O64"/>
    <mergeCell ref="Q64:S64"/>
    <mergeCell ref="H65:K65"/>
    <mergeCell ref="M65:O65"/>
    <mergeCell ref="Q65:S65"/>
  </mergeCells>
  <phoneticPr fontId="2"/>
  <dataValidations disablePrompts="1" count="1">
    <dataValidation type="list" showDropDown="1" showInputMessage="1" showErrorMessage="1" sqref="M41 M37 M39">
      <formula1>"○, ,"</formula1>
    </dataValidation>
  </dataValidations>
  <pageMargins left="0.39370078740157483" right="0" top="0.39370078740157483" bottom="0.39370078740157483" header="0.51181102362204722" footer="0.19685039370078741"/>
  <pageSetup paperSize="9" scale="59" fitToHeight="2" orientation="portrait" horizontalDpi="300" verticalDpi="300" r:id="rId1"/>
  <headerFooter alignWithMargins="0">
    <oddFooter>&amp;L&amp;D&amp;T&amp;F&amp;A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68"/>
  <sheetViews>
    <sheetView zoomScale="60" zoomScaleNormal="60" workbookViewId="0">
      <pane xSplit="2" ySplit="11" topLeftCell="C12" activePane="bottomRight" state="frozen"/>
      <selection activeCell="H14" sqref="H14:K14"/>
      <selection pane="topRight" activeCell="H14" sqref="H14:K14"/>
      <selection pane="bottomLeft" activeCell="H14" sqref="H14:K14"/>
      <selection pane="bottomRight" activeCell="R14" sqref="R14"/>
    </sheetView>
  </sheetViews>
  <sheetFormatPr defaultRowHeight="24" x14ac:dyDescent="0.25"/>
  <cols>
    <col min="1" max="1" width="4.125" customWidth="1"/>
    <col min="2" max="2" width="5.875" bestFit="1" customWidth="1"/>
    <col min="3" max="3" width="22.625" customWidth="1"/>
    <col min="4" max="4" width="19.125" style="3" customWidth="1"/>
    <col min="5" max="5" width="10.625" customWidth="1"/>
    <col min="6" max="6" width="16.625" customWidth="1"/>
    <col min="7" max="7" width="46.75" customWidth="1"/>
    <col min="8" max="11" width="6.5" customWidth="1"/>
    <col min="12" max="12" width="0.125" style="1" customWidth="1"/>
    <col min="13" max="14" width="6.625" customWidth="1"/>
    <col min="15" max="15" width="2.625" customWidth="1"/>
    <col min="16" max="16" width="9" hidden="1" customWidth="1"/>
  </cols>
  <sheetData>
    <row r="1" spans="1:25" ht="17.25" customHeight="1" x14ac:dyDescent="0.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2"/>
      <c r="N1" s="62"/>
      <c r="O1" s="62"/>
      <c r="P1" s="62"/>
      <c r="Q1" s="62"/>
      <c r="R1" s="62"/>
      <c r="S1" s="62"/>
      <c r="T1" s="62"/>
      <c r="U1" s="62"/>
      <c r="V1" s="62"/>
      <c r="W1" s="60"/>
      <c r="X1" s="60"/>
      <c r="Y1" s="60"/>
    </row>
    <row r="2" spans="1:25" ht="17.25" customHeight="1" x14ac:dyDescent="0.15">
      <c r="A2" s="66"/>
      <c r="B2" s="226"/>
      <c r="C2" s="66"/>
      <c r="D2" s="583" t="s">
        <v>0</v>
      </c>
      <c r="E2" s="583"/>
      <c r="F2" s="583"/>
      <c r="G2" s="583"/>
      <c r="H2" s="227" t="s">
        <v>60</v>
      </c>
      <c r="M2" s="584" t="s">
        <v>78</v>
      </c>
      <c r="N2" s="584"/>
      <c r="O2" s="584"/>
      <c r="P2" s="228" t="s">
        <v>7</v>
      </c>
      <c r="Q2" s="62"/>
      <c r="R2" s="62"/>
      <c r="S2" s="62"/>
      <c r="T2" s="62"/>
      <c r="U2" s="62"/>
      <c r="V2" s="62"/>
      <c r="W2" s="221"/>
      <c r="X2" s="60"/>
      <c r="Y2" s="60"/>
    </row>
    <row r="3" spans="1:25" ht="31.5" customHeight="1" x14ac:dyDescent="0.15">
      <c r="A3" s="66"/>
      <c r="B3" s="66"/>
      <c r="C3" s="226"/>
      <c r="D3" s="583"/>
      <c r="E3" s="583"/>
      <c r="F3" s="583"/>
      <c r="G3" s="583"/>
      <c r="I3" s="260" t="str">
        <f>IF(+'1ページ目'!I3="","",+'1ページ目'!I3)</f>
        <v/>
      </c>
      <c r="J3" s="260" t="s">
        <v>4</v>
      </c>
      <c r="K3" s="260" t="str">
        <f>IF(+'1ページ目'!K3="","",+'1ページ目'!K3)</f>
        <v/>
      </c>
      <c r="M3" s="260" t="s">
        <v>5</v>
      </c>
      <c r="N3" s="260" t="str">
        <f>IF(+'1ページ目'!N3="","",+'1ページ目'!N3)</f>
        <v/>
      </c>
      <c r="O3" s="260" t="s">
        <v>7</v>
      </c>
      <c r="P3" s="62"/>
      <c r="Q3" s="318" t="s">
        <v>75</v>
      </c>
      <c r="R3" s="318"/>
      <c r="S3" s="318"/>
      <c r="T3" s="318"/>
      <c r="U3" s="318"/>
      <c r="V3" s="318"/>
      <c r="W3" s="60"/>
      <c r="X3" s="60"/>
      <c r="Y3" s="60"/>
    </row>
    <row r="4" spans="1:25" ht="17.25" customHeight="1" x14ac:dyDescent="0.15">
      <c r="A4" s="66"/>
      <c r="B4" s="588" t="s">
        <v>1</v>
      </c>
      <c r="C4" s="588"/>
      <c r="D4" s="589" t="str">
        <f>IF(+'1ページ目'!D4:D5="","",+'1ページ目'!D4:D5)</f>
        <v/>
      </c>
      <c r="E4" s="588" t="s">
        <v>58</v>
      </c>
      <c r="F4" s="66"/>
      <c r="G4" s="66"/>
      <c r="I4" s="66"/>
      <c r="J4" s="66"/>
      <c r="K4" s="66"/>
      <c r="L4" s="66"/>
      <c r="P4" s="62"/>
      <c r="Q4" s="318"/>
      <c r="R4" s="318"/>
      <c r="S4" s="318"/>
      <c r="T4" s="318"/>
      <c r="U4" s="318"/>
      <c r="V4" s="318"/>
      <c r="W4" s="60"/>
      <c r="X4" s="60"/>
      <c r="Y4" s="60"/>
    </row>
    <row r="5" spans="1:25" ht="17.25" customHeight="1" x14ac:dyDescent="0.15">
      <c r="A5" s="66"/>
      <c r="B5" s="588"/>
      <c r="C5" s="588"/>
      <c r="D5" s="590"/>
      <c r="E5" s="586"/>
      <c r="F5" s="66"/>
      <c r="G5" s="66"/>
      <c r="H5" s="66"/>
      <c r="L5" s="250"/>
      <c r="P5" s="62"/>
      <c r="Q5" s="62"/>
      <c r="R5" s="62"/>
      <c r="S5" s="62"/>
      <c r="T5" s="62"/>
      <c r="U5" s="62"/>
      <c r="V5" s="62"/>
      <c r="W5" s="60"/>
      <c r="X5" s="60"/>
      <c r="Y5" s="60"/>
    </row>
    <row r="6" spans="1:25" ht="17.25" customHeight="1" x14ac:dyDescent="0.15">
      <c r="A6" s="66"/>
      <c r="B6" s="66"/>
      <c r="C6" s="66"/>
      <c r="D6" s="66"/>
      <c r="E6" s="66"/>
      <c r="F6" s="66"/>
      <c r="G6" s="591" t="s">
        <v>48</v>
      </c>
      <c r="H6" s="585" t="str">
        <f>IF(+'1ページ目'!H6="","",+'1ページ目'!H6)</f>
        <v/>
      </c>
      <c r="I6" s="585" t="s">
        <v>4</v>
      </c>
      <c r="J6" s="585" t="str">
        <f>IF(+'1ページ目'!J6="","",+'1ページ目'!J6)</f>
        <v/>
      </c>
      <c r="K6" s="585" t="s">
        <v>5</v>
      </c>
      <c r="L6" s="259" t="s">
        <v>6</v>
      </c>
      <c r="M6" s="585" t="str">
        <f>IF(+'1ページ目'!M6="","",+'1ページ目'!M6)</f>
        <v/>
      </c>
      <c r="N6" s="585" t="s">
        <v>7</v>
      </c>
      <c r="O6" s="252"/>
      <c r="P6" s="62"/>
      <c r="Q6" s="318" t="s">
        <v>75</v>
      </c>
      <c r="R6" s="318"/>
      <c r="S6" s="318"/>
      <c r="T6" s="318"/>
      <c r="U6" s="318"/>
      <c r="V6" s="318"/>
      <c r="W6" s="60"/>
      <c r="X6" s="60"/>
      <c r="Y6" s="60"/>
    </row>
    <row r="7" spans="1:25" ht="17.25" customHeight="1" x14ac:dyDescent="0.15">
      <c r="A7" s="66"/>
      <c r="B7" s="593" t="s">
        <v>59</v>
      </c>
      <c r="C7" s="594"/>
      <c r="D7" s="594"/>
      <c r="E7" s="595"/>
      <c r="F7" s="66"/>
      <c r="G7" s="592"/>
      <c r="H7" s="586"/>
      <c r="I7" s="586"/>
      <c r="J7" s="586"/>
      <c r="K7" s="586"/>
      <c r="L7" s="253"/>
      <c r="M7" s="586"/>
      <c r="N7" s="586"/>
      <c r="O7" s="254"/>
      <c r="P7" s="62"/>
      <c r="Q7" s="318"/>
      <c r="R7" s="318"/>
      <c r="S7" s="318"/>
      <c r="T7" s="318"/>
      <c r="U7" s="318"/>
      <c r="V7" s="318"/>
      <c r="W7" s="60"/>
      <c r="X7" s="60"/>
      <c r="Y7" s="60"/>
    </row>
    <row r="8" spans="1:25" ht="17.25" customHeight="1" x14ac:dyDescent="0.15">
      <c r="A8" s="66"/>
      <c r="B8" s="587" t="str">
        <f>IF(+'1ページ目'!B8:B9="","",+'1ページ目'!B8:B9)</f>
        <v/>
      </c>
      <c r="C8" s="587" t="str">
        <f>IF(+'1ページ目'!C8:C9="","",+'1ページ目'!C8:C9)</f>
        <v/>
      </c>
      <c r="D8" s="587" t="str">
        <f>IF(+'1ページ目'!D8:D9="","",+'1ページ目'!D8:D9)</f>
        <v/>
      </c>
      <c r="E8" s="587" t="str">
        <f>IF(+'1ページ目'!E8:E9="","",+'1ページ目'!E8:E9)</f>
        <v/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2"/>
      <c r="Q8" s="62"/>
      <c r="R8" s="62"/>
      <c r="S8" s="62"/>
      <c r="T8" s="62"/>
      <c r="U8" s="62"/>
      <c r="V8" s="62"/>
      <c r="W8" s="60"/>
      <c r="X8" s="60"/>
      <c r="Y8" s="60"/>
    </row>
    <row r="9" spans="1:25" ht="27" customHeight="1" x14ac:dyDescent="0.2">
      <c r="A9" s="66"/>
      <c r="B9" s="587"/>
      <c r="C9" s="587"/>
      <c r="D9" s="587"/>
      <c r="E9" s="587"/>
      <c r="F9" s="232" t="s">
        <v>38</v>
      </c>
      <c r="G9" s="297" t="s">
        <v>94</v>
      </c>
      <c r="H9" s="297"/>
      <c r="I9" s="297"/>
      <c r="J9" s="297"/>
      <c r="K9" s="297"/>
      <c r="L9" s="297"/>
      <c r="M9" s="297"/>
      <c r="N9" s="297"/>
      <c r="O9" s="297"/>
      <c r="P9" s="16"/>
      <c r="Q9" s="255"/>
      <c r="R9" s="295" t="s">
        <v>95</v>
      </c>
      <c r="S9" s="255"/>
      <c r="T9" s="255"/>
      <c r="U9" s="255"/>
      <c r="V9" s="255"/>
      <c r="W9" s="16"/>
      <c r="X9" s="16"/>
      <c r="Y9" s="60"/>
    </row>
    <row r="10" spans="1:25" ht="18" customHeight="1" x14ac:dyDescent="0.15">
      <c r="A10" s="66"/>
      <c r="B10" s="233"/>
      <c r="C10" s="233"/>
      <c r="D10" s="66"/>
      <c r="E10" s="66"/>
      <c r="F10" s="66"/>
      <c r="G10" s="296"/>
      <c r="H10" s="296"/>
      <c r="I10" s="296"/>
      <c r="J10" s="296"/>
      <c r="K10" s="296"/>
      <c r="L10" s="296"/>
      <c r="M10" s="296"/>
      <c r="N10" s="296"/>
      <c r="O10" s="296"/>
      <c r="P10" s="62"/>
      <c r="W10" s="60"/>
      <c r="X10" s="60"/>
      <c r="Y10" s="60"/>
    </row>
    <row r="11" spans="1:25" s="2" customFormat="1" ht="49.5" customHeight="1" thickBot="1" x14ac:dyDescent="0.2">
      <c r="A11" s="257"/>
      <c r="B11" s="258"/>
      <c r="C11" s="222" t="s">
        <v>8</v>
      </c>
      <c r="D11" s="223" t="s">
        <v>9</v>
      </c>
      <c r="E11" s="224" t="s">
        <v>63</v>
      </c>
      <c r="F11" s="223" t="s">
        <v>11</v>
      </c>
      <c r="G11" s="225" t="s">
        <v>32</v>
      </c>
      <c r="H11" s="340" t="s">
        <v>12</v>
      </c>
      <c r="I11" s="340"/>
      <c r="J11" s="340"/>
      <c r="K11" s="340"/>
      <c r="L11" s="66"/>
      <c r="M11" s="341" t="s">
        <v>13</v>
      </c>
      <c r="N11" s="341"/>
      <c r="O11" s="341"/>
      <c r="P11" s="67"/>
      <c r="Q11" s="67"/>
      <c r="R11" s="342" t="s">
        <v>74</v>
      </c>
      <c r="S11" s="342"/>
      <c r="T11" s="342"/>
      <c r="U11" s="342"/>
      <c r="V11" s="342"/>
      <c r="W11" s="342"/>
      <c r="X11" s="342"/>
      <c r="Y11" s="342"/>
    </row>
    <row r="12" spans="1:25" ht="50.1" customHeight="1" thickTop="1" x14ac:dyDescent="0.2">
      <c r="A12" s="234"/>
      <c r="B12" s="33">
        <v>1</v>
      </c>
      <c r="C12" s="34"/>
      <c r="D12" s="35"/>
      <c r="E12" s="36"/>
      <c r="F12" s="37"/>
      <c r="G12" s="38"/>
      <c r="H12" s="415"/>
      <c r="I12" s="415"/>
      <c r="J12" s="415"/>
      <c r="K12" s="415"/>
      <c r="L12" s="39"/>
      <c r="M12" s="306" t="str">
        <f t="shared" ref="M12:M31" si="0">IF(H12="","",IF(H12=0,"",IF(AND(C12=$B$4,D12=$D$4,H12&lt;30000),$R$14,IF(AND(C12=$B$4,D12=$D$4,H12&gt;=30000),$S$14,IF(AND(C12=$B$4,D12&lt;&gt;$D$4,H12&lt;30000),$T$14,IF(AND(C12=$B$4,D12&lt;&gt;$D$4,H12&gt;=30000),$U$14,IF(AND(C12&lt;&gt;$B$4,H12&lt;30000),$V$14,$W$14)))))))</f>
        <v/>
      </c>
      <c r="N12" s="306"/>
      <c r="O12" s="306"/>
      <c r="P12" s="16" t="str">
        <f t="shared" ref="P12:P31" si="1">IF(H12="","",IF(H12=0,"",1))</f>
        <v/>
      </c>
      <c r="Q12" s="16"/>
      <c r="R12" s="333" t="s">
        <v>22</v>
      </c>
      <c r="S12" s="334"/>
      <c r="T12" s="329" t="s">
        <v>23</v>
      </c>
      <c r="U12" s="330"/>
      <c r="V12" s="329" t="s">
        <v>21</v>
      </c>
      <c r="W12" s="331"/>
      <c r="X12" s="60"/>
      <c r="Y12" s="60"/>
    </row>
    <row r="13" spans="1:25" ht="50.1" customHeight="1" x14ac:dyDescent="0.2">
      <c r="A13" s="234"/>
      <c r="B13" s="40">
        <v>2</v>
      </c>
      <c r="C13" s="34"/>
      <c r="D13" s="41"/>
      <c r="E13" s="36"/>
      <c r="F13" s="42"/>
      <c r="G13" s="43"/>
      <c r="H13" s="390"/>
      <c r="I13" s="390"/>
      <c r="J13" s="390"/>
      <c r="K13" s="390"/>
      <c r="L13" s="39"/>
      <c r="M13" s="306" t="str">
        <f t="shared" si="0"/>
        <v/>
      </c>
      <c r="N13" s="306"/>
      <c r="O13" s="306"/>
      <c r="P13" s="16" t="str">
        <f t="shared" si="1"/>
        <v/>
      </c>
      <c r="Q13" s="16"/>
      <c r="R13" s="217" t="s">
        <v>19</v>
      </c>
      <c r="S13" s="218" t="s">
        <v>20</v>
      </c>
      <c r="T13" s="218" t="s">
        <v>19</v>
      </c>
      <c r="U13" s="218" t="s">
        <v>20</v>
      </c>
      <c r="V13" s="218" t="s">
        <v>19</v>
      </c>
      <c r="W13" s="219" t="s">
        <v>20</v>
      </c>
      <c r="X13" s="60"/>
      <c r="Y13" s="60"/>
    </row>
    <row r="14" spans="1:25" ht="50.1" customHeight="1" thickBot="1" x14ac:dyDescent="0.25">
      <c r="A14" s="234"/>
      <c r="B14" s="40">
        <v>3</v>
      </c>
      <c r="C14" s="34"/>
      <c r="D14" s="41"/>
      <c r="E14" s="36"/>
      <c r="F14" s="42"/>
      <c r="G14" s="43"/>
      <c r="H14" s="390"/>
      <c r="I14" s="390"/>
      <c r="J14" s="390"/>
      <c r="K14" s="390"/>
      <c r="L14" s="39"/>
      <c r="M14" s="306" t="str">
        <f t="shared" si="0"/>
        <v/>
      </c>
      <c r="N14" s="306"/>
      <c r="O14" s="306"/>
      <c r="P14" s="16" t="str">
        <f t="shared" si="1"/>
        <v/>
      </c>
      <c r="Q14" s="16"/>
      <c r="R14" s="235">
        <v>550</v>
      </c>
      <c r="S14" s="236">
        <v>550</v>
      </c>
      <c r="T14" s="236">
        <v>550</v>
      </c>
      <c r="U14" s="236">
        <v>550</v>
      </c>
      <c r="V14" s="236">
        <v>880</v>
      </c>
      <c r="W14" s="237">
        <v>880</v>
      </c>
      <c r="X14" s="60"/>
      <c r="Y14" s="60"/>
    </row>
    <row r="15" spans="1:25" ht="50.1" customHeight="1" x14ac:dyDescent="0.25">
      <c r="A15" s="234"/>
      <c r="B15" s="40">
        <v>4</v>
      </c>
      <c r="C15" s="34"/>
      <c r="D15" s="41"/>
      <c r="E15" s="36"/>
      <c r="F15" s="42"/>
      <c r="G15" s="43"/>
      <c r="H15" s="390"/>
      <c r="I15" s="390"/>
      <c r="J15" s="390"/>
      <c r="K15" s="390"/>
      <c r="L15" s="39"/>
      <c r="M15" s="306" t="str">
        <f t="shared" si="0"/>
        <v/>
      </c>
      <c r="N15" s="306"/>
      <c r="O15" s="306"/>
      <c r="P15" s="16" t="str">
        <f t="shared" si="1"/>
        <v/>
      </c>
      <c r="Q15" s="16"/>
      <c r="R15" s="220" t="s">
        <v>24</v>
      </c>
      <c r="S15" s="62"/>
      <c r="T15" s="62"/>
      <c r="U15" s="62"/>
      <c r="V15" s="62"/>
      <c r="W15" s="62"/>
      <c r="X15" s="60"/>
      <c r="Y15" s="60"/>
    </row>
    <row r="16" spans="1:25" ht="50.1" customHeight="1" x14ac:dyDescent="0.2">
      <c r="A16" s="234"/>
      <c r="B16" s="40">
        <v>5</v>
      </c>
      <c r="C16" s="34"/>
      <c r="D16" s="41"/>
      <c r="E16" s="36"/>
      <c r="F16" s="42"/>
      <c r="G16" s="43"/>
      <c r="H16" s="390"/>
      <c r="I16" s="390"/>
      <c r="J16" s="390"/>
      <c r="K16" s="390"/>
      <c r="L16" s="39"/>
      <c r="M16" s="306" t="str">
        <f t="shared" si="0"/>
        <v/>
      </c>
      <c r="N16" s="306"/>
      <c r="O16" s="306"/>
      <c r="P16" s="16" t="str">
        <f t="shared" si="1"/>
        <v/>
      </c>
      <c r="Q16" s="16"/>
      <c r="R16" s="434" t="s">
        <v>27</v>
      </c>
      <c r="S16" s="435"/>
      <c r="T16" s="435"/>
      <c r="U16" s="435"/>
      <c r="V16" s="435"/>
      <c r="W16" s="435"/>
      <c r="X16" s="435"/>
      <c r="Y16" s="435"/>
    </row>
    <row r="17" spans="1:25" ht="50.1" customHeight="1" x14ac:dyDescent="0.2">
      <c r="A17" s="234"/>
      <c r="B17" s="40">
        <v>6</v>
      </c>
      <c r="C17" s="34"/>
      <c r="D17" s="41"/>
      <c r="E17" s="36"/>
      <c r="F17" s="42"/>
      <c r="G17" s="43"/>
      <c r="H17" s="390"/>
      <c r="I17" s="390"/>
      <c r="J17" s="390"/>
      <c r="K17" s="390"/>
      <c r="L17" s="39"/>
      <c r="M17" s="306" t="str">
        <f t="shared" si="0"/>
        <v/>
      </c>
      <c r="N17" s="306"/>
      <c r="O17" s="306"/>
      <c r="P17" s="16" t="str">
        <f t="shared" si="1"/>
        <v/>
      </c>
      <c r="Q17" s="16"/>
      <c r="R17" s="434" t="s">
        <v>26</v>
      </c>
      <c r="S17" s="435"/>
      <c r="T17" s="435"/>
      <c r="U17" s="435"/>
      <c r="V17" s="435"/>
      <c r="W17" s="435"/>
      <c r="X17" s="435"/>
      <c r="Y17" s="435"/>
    </row>
    <row r="18" spans="1:25" ht="50.1" customHeight="1" thickBot="1" x14ac:dyDescent="0.3">
      <c r="A18" s="234"/>
      <c r="B18" s="40">
        <v>7</v>
      </c>
      <c r="C18" s="34"/>
      <c r="D18" s="41"/>
      <c r="E18" s="36"/>
      <c r="F18" s="42"/>
      <c r="G18" s="43"/>
      <c r="H18" s="390"/>
      <c r="I18" s="390"/>
      <c r="J18" s="390"/>
      <c r="K18" s="390"/>
      <c r="L18" s="39"/>
      <c r="M18" s="306" t="str">
        <f t="shared" si="0"/>
        <v/>
      </c>
      <c r="N18" s="306"/>
      <c r="O18" s="306"/>
      <c r="P18" s="16" t="str">
        <f t="shared" si="1"/>
        <v/>
      </c>
      <c r="Q18" s="16"/>
      <c r="R18" s="51" t="s">
        <v>28</v>
      </c>
      <c r="S18" s="16"/>
      <c r="T18" s="16"/>
      <c r="U18" s="16"/>
      <c r="V18" s="16"/>
      <c r="W18" s="16"/>
      <c r="X18" s="16"/>
      <c r="Y18" s="16"/>
    </row>
    <row r="19" spans="1:25" ht="50.1" customHeight="1" thickBot="1" x14ac:dyDescent="0.25">
      <c r="A19" s="234"/>
      <c r="B19" s="40">
        <v>8</v>
      </c>
      <c r="C19" s="34"/>
      <c r="D19" s="41"/>
      <c r="E19" s="36"/>
      <c r="F19" s="42"/>
      <c r="G19" s="38"/>
      <c r="H19" s="390"/>
      <c r="I19" s="390"/>
      <c r="J19" s="390"/>
      <c r="K19" s="390"/>
      <c r="L19" s="39"/>
      <c r="M19" s="306" t="str">
        <f t="shared" si="0"/>
        <v/>
      </c>
      <c r="N19" s="306"/>
      <c r="O19" s="306"/>
      <c r="P19" s="16" t="str">
        <f t="shared" si="1"/>
        <v/>
      </c>
      <c r="Q19" s="16"/>
      <c r="R19" s="365" t="s">
        <v>92</v>
      </c>
      <c r="S19" s="366"/>
      <c r="T19" s="366"/>
      <c r="U19" s="366"/>
      <c r="V19" s="366"/>
      <c r="W19" s="366"/>
      <c r="X19" s="366"/>
      <c r="Y19" s="367"/>
    </row>
    <row r="20" spans="1:25" ht="50.1" customHeight="1" x14ac:dyDescent="0.2">
      <c r="A20" s="234"/>
      <c r="B20" s="40">
        <v>9</v>
      </c>
      <c r="C20" s="34"/>
      <c r="D20" s="41"/>
      <c r="E20" s="36"/>
      <c r="F20" s="42"/>
      <c r="G20" s="38"/>
      <c r="H20" s="390"/>
      <c r="I20" s="390"/>
      <c r="J20" s="390"/>
      <c r="K20" s="390"/>
      <c r="L20" s="39"/>
      <c r="M20" s="306" t="str">
        <f t="shared" si="0"/>
        <v/>
      </c>
      <c r="N20" s="306"/>
      <c r="O20" s="306"/>
      <c r="P20" s="16" t="str">
        <f t="shared" si="1"/>
        <v/>
      </c>
      <c r="Q20" s="16"/>
      <c r="R20" s="346" t="s">
        <v>96</v>
      </c>
      <c r="S20" s="347"/>
      <c r="T20" s="347"/>
      <c r="U20" s="347"/>
      <c r="V20" s="347"/>
      <c r="W20" s="347"/>
      <c r="X20" s="347"/>
      <c r="Y20" s="348"/>
    </row>
    <row r="21" spans="1:25" ht="50.1" customHeight="1" thickBot="1" x14ac:dyDescent="0.25">
      <c r="A21" s="234"/>
      <c r="B21" s="40">
        <v>10</v>
      </c>
      <c r="C21" s="34"/>
      <c r="D21" s="41"/>
      <c r="E21" s="36"/>
      <c r="F21" s="42"/>
      <c r="G21" s="43"/>
      <c r="H21" s="390"/>
      <c r="I21" s="390"/>
      <c r="J21" s="390"/>
      <c r="K21" s="390"/>
      <c r="L21" s="39"/>
      <c r="M21" s="306" t="str">
        <f t="shared" si="0"/>
        <v/>
      </c>
      <c r="N21" s="306"/>
      <c r="O21" s="306"/>
      <c r="P21" s="16" t="str">
        <f t="shared" si="1"/>
        <v/>
      </c>
      <c r="Q21" s="16"/>
      <c r="R21" s="349"/>
      <c r="S21" s="350"/>
      <c r="T21" s="350"/>
      <c r="U21" s="350"/>
      <c r="V21" s="350"/>
      <c r="W21" s="350"/>
      <c r="X21" s="350"/>
      <c r="Y21" s="351"/>
    </row>
    <row r="22" spans="1:25" ht="50.1" customHeight="1" thickBot="1" x14ac:dyDescent="0.25">
      <c r="A22" s="234"/>
      <c r="B22" s="40">
        <v>11</v>
      </c>
      <c r="C22" s="34"/>
      <c r="D22" s="41"/>
      <c r="E22" s="36"/>
      <c r="F22" s="42"/>
      <c r="G22" s="43"/>
      <c r="H22" s="390"/>
      <c r="I22" s="390"/>
      <c r="J22" s="390"/>
      <c r="K22" s="390"/>
      <c r="L22" s="39"/>
      <c r="M22" s="306" t="str">
        <f t="shared" si="0"/>
        <v/>
      </c>
      <c r="N22" s="306"/>
      <c r="O22" s="306"/>
      <c r="P22" s="16" t="str">
        <f t="shared" si="1"/>
        <v/>
      </c>
      <c r="Q22" s="16"/>
      <c r="R22" s="352" t="s">
        <v>67</v>
      </c>
      <c r="S22" s="353"/>
      <c r="T22" s="353"/>
      <c r="U22" s="353"/>
      <c r="V22" s="353"/>
      <c r="W22" s="353"/>
      <c r="X22" s="353"/>
      <c r="Y22" s="354"/>
    </row>
    <row r="23" spans="1:25" ht="50.1" customHeight="1" x14ac:dyDescent="0.2">
      <c r="A23" s="234"/>
      <c r="B23" s="40">
        <v>12</v>
      </c>
      <c r="C23" s="34"/>
      <c r="D23" s="41"/>
      <c r="E23" s="36"/>
      <c r="F23" s="42"/>
      <c r="G23" s="43"/>
      <c r="H23" s="390"/>
      <c r="I23" s="390"/>
      <c r="J23" s="390"/>
      <c r="K23" s="390"/>
      <c r="L23" s="39"/>
      <c r="M23" s="306" t="str">
        <f t="shared" si="0"/>
        <v/>
      </c>
      <c r="N23" s="306"/>
      <c r="O23" s="306"/>
      <c r="P23" s="16" t="str">
        <f t="shared" si="1"/>
        <v/>
      </c>
      <c r="Q23" s="16"/>
      <c r="R23" s="355" t="s">
        <v>68</v>
      </c>
      <c r="S23" s="356"/>
      <c r="T23" s="356"/>
      <c r="U23" s="356"/>
      <c r="V23" s="356"/>
      <c r="W23" s="356"/>
      <c r="X23" s="356"/>
      <c r="Y23" s="357"/>
    </row>
    <row r="24" spans="1:25" ht="50.1" customHeight="1" thickBot="1" x14ac:dyDescent="0.25">
      <c r="A24" s="234"/>
      <c r="B24" s="40">
        <v>13</v>
      </c>
      <c r="C24" s="34"/>
      <c r="D24" s="41"/>
      <c r="E24" s="36"/>
      <c r="F24" s="42"/>
      <c r="G24" s="43"/>
      <c r="H24" s="390"/>
      <c r="I24" s="390"/>
      <c r="J24" s="390"/>
      <c r="K24" s="390"/>
      <c r="L24" s="39"/>
      <c r="M24" s="306" t="str">
        <f t="shared" si="0"/>
        <v/>
      </c>
      <c r="N24" s="306"/>
      <c r="O24" s="306"/>
      <c r="P24" s="16" t="str">
        <f t="shared" si="1"/>
        <v/>
      </c>
      <c r="Q24" s="16"/>
      <c r="R24" s="358"/>
      <c r="S24" s="359"/>
      <c r="T24" s="359"/>
      <c r="U24" s="359"/>
      <c r="V24" s="359"/>
      <c r="W24" s="359"/>
      <c r="X24" s="359"/>
      <c r="Y24" s="360"/>
    </row>
    <row r="25" spans="1:25" ht="50.1" customHeight="1" x14ac:dyDescent="0.2">
      <c r="A25" s="234"/>
      <c r="B25" s="40">
        <v>14</v>
      </c>
      <c r="C25" s="34"/>
      <c r="D25" s="41"/>
      <c r="E25" s="36"/>
      <c r="F25" s="42"/>
      <c r="G25" s="43"/>
      <c r="H25" s="390"/>
      <c r="I25" s="390"/>
      <c r="J25" s="390"/>
      <c r="K25" s="390"/>
      <c r="L25" s="39"/>
      <c r="M25" s="306" t="str">
        <f t="shared" si="0"/>
        <v/>
      </c>
      <c r="N25" s="306"/>
      <c r="O25" s="306"/>
      <c r="P25" s="16" t="str">
        <f t="shared" si="1"/>
        <v/>
      </c>
      <c r="Q25" s="16"/>
      <c r="R25" s="355" t="s">
        <v>69</v>
      </c>
      <c r="S25" s="361"/>
      <c r="T25" s="361"/>
      <c r="U25" s="361"/>
      <c r="V25" s="361"/>
      <c r="W25" s="361"/>
      <c r="X25" s="361"/>
      <c r="Y25" s="362"/>
    </row>
    <row r="26" spans="1:25" ht="50.1" customHeight="1" x14ac:dyDescent="0.2">
      <c r="A26" s="234"/>
      <c r="B26" s="40">
        <v>15</v>
      </c>
      <c r="C26" s="34"/>
      <c r="D26" s="41"/>
      <c r="E26" s="36"/>
      <c r="F26" s="42"/>
      <c r="G26" s="52"/>
      <c r="H26" s="390"/>
      <c r="I26" s="390"/>
      <c r="J26" s="390"/>
      <c r="K26" s="390"/>
      <c r="L26" s="39"/>
      <c r="M26" s="306" t="str">
        <f t="shared" si="0"/>
        <v/>
      </c>
      <c r="N26" s="306"/>
      <c r="O26" s="306"/>
      <c r="P26" s="16" t="str">
        <f t="shared" si="1"/>
        <v/>
      </c>
      <c r="Q26" s="16"/>
      <c r="R26" s="307" t="s">
        <v>70</v>
      </c>
      <c r="S26" s="308"/>
      <c r="T26" s="308"/>
      <c r="U26" s="308"/>
      <c r="V26" s="308"/>
      <c r="W26" s="308"/>
      <c r="X26" s="308"/>
      <c r="Y26" s="309"/>
    </row>
    <row r="27" spans="1:25" ht="50.1" customHeight="1" x14ac:dyDescent="0.2">
      <c r="A27" s="234"/>
      <c r="B27" s="40">
        <v>16</v>
      </c>
      <c r="C27" s="34"/>
      <c r="D27" s="41"/>
      <c r="E27" s="36"/>
      <c r="F27" s="42"/>
      <c r="G27" s="52"/>
      <c r="H27" s="390"/>
      <c r="I27" s="390"/>
      <c r="J27" s="390"/>
      <c r="K27" s="390"/>
      <c r="L27" s="39"/>
      <c r="M27" s="306" t="str">
        <f t="shared" si="0"/>
        <v/>
      </c>
      <c r="N27" s="306"/>
      <c r="O27" s="306"/>
      <c r="P27" s="16" t="str">
        <f t="shared" si="1"/>
        <v/>
      </c>
      <c r="Q27" s="16"/>
      <c r="R27" s="307"/>
      <c r="S27" s="308"/>
      <c r="T27" s="308"/>
      <c r="U27" s="308"/>
      <c r="V27" s="308"/>
      <c r="W27" s="308"/>
      <c r="X27" s="308"/>
      <c r="Y27" s="309"/>
    </row>
    <row r="28" spans="1:25" ht="50.1" customHeight="1" x14ac:dyDescent="0.2">
      <c r="A28" s="234"/>
      <c r="B28" s="40">
        <v>17</v>
      </c>
      <c r="C28" s="34"/>
      <c r="D28" s="41"/>
      <c r="E28" s="36"/>
      <c r="F28" s="42"/>
      <c r="G28" s="52"/>
      <c r="H28" s="390"/>
      <c r="I28" s="390"/>
      <c r="J28" s="390"/>
      <c r="K28" s="390"/>
      <c r="L28" s="39"/>
      <c r="M28" s="306" t="str">
        <f t="shared" si="0"/>
        <v/>
      </c>
      <c r="N28" s="306"/>
      <c r="O28" s="306"/>
      <c r="P28" s="16" t="str">
        <f t="shared" si="1"/>
        <v/>
      </c>
      <c r="Q28" s="16"/>
      <c r="R28" s="307" t="s">
        <v>53</v>
      </c>
      <c r="S28" s="314"/>
      <c r="T28" s="314"/>
      <c r="U28" s="314"/>
      <c r="V28" s="314"/>
      <c r="W28" s="314"/>
      <c r="X28" s="314"/>
      <c r="Y28" s="315"/>
    </row>
    <row r="29" spans="1:25" ht="50.1" customHeight="1" x14ac:dyDescent="0.2">
      <c r="A29" s="234"/>
      <c r="B29" s="40">
        <v>18</v>
      </c>
      <c r="C29" s="34"/>
      <c r="D29" s="41"/>
      <c r="E29" s="36"/>
      <c r="F29" s="42"/>
      <c r="G29" s="52"/>
      <c r="H29" s="390"/>
      <c r="I29" s="390"/>
      <c r="J29" s="390"/>
      <c r="K29" s="390"/>
      <c r="L29" s="39"/>
      <c r="M29" s="306" t="str">
        <f t="shared" si="0"/>
        <v/>
      </c>
      <c r="N29" s="306"/>
      <c r="O29" s="306"/>
      <c r="P29" s="16" t="str">
        <f t="shared" si="1"/>
        <v/>
      </c>
      <c r="Q29" s="16"/>
      <c r="R29" s="307" t="s">
        <v>52</v>
      </c>
      <c r="S29" s="308"/>
      <c r="T29" s="308"/>
      <c r="U29" s="308"/>
      <c r="V29" s="308"/>
      <c r="W29" s="308"/>
      <c r="X29" s="308"/>
      <c r="Y29" s="309"/>
    </row>
    <row r="30" spans="1:25" ht="50.1" customHeight="1" x14ac:dyDescent="0.2">
      <c r="A30" s="234"/>
      <c r="B30" s="40">
        <v>19</v>
      </c>
      <c r="C30" s="34"/>
      <c r="D30" s="41"/>
      <c r="E30" s="36"/>
      <c r="F30" s="42"/>
      <c r="G30" s="52"/>
      <c r="H30" s="390"/>
      <c r="I30" s="390"/>
      <c r="J30" s="390"/>
      <c r="K30" s="390"/>
      <c r="L30" s="39"/>
      <c r="M30" s="306" t="str">
        <f t="shared" si="0"/>
        <v/>
      </c>
      <c r="N30" s="306"/>
      <c r="O30" s="306"/>
      <c r="P30" s="16" t="str">
        <f t="shared" si="1"/>
        <v/>
      </c>
      <c r="Q30" s="16"/>
      <c r="R30" s="307" t="s">
        <v>51</v>
      </c>
      <c r="S30" s="308"/>
      <c r="T30" s="308"/>
      <c r="U30" s="308"/>
      <c r="V30" s="308"/>
      <c r="W30" s="308"/>
      <c r="X30" s="308"/>
      <c r="Y30" s="309"/>
    </row>
    <row r="31" spans="1:25" ht="50.1" customHeight="1" thickBot="1" x14ac:dyDescent="0.25">
      <c r="A31" s="234"/>
      <c r="B31" s="53">
        <v>20</v>
      </c>
      <c r="C31" s="54"/>
      <c r="D31" s="55"/>
      <c r="E31" s="56"/>
      <c r="F31" s="57"/>
      <c r="G31" s="58"/>
      <c r="H31" s="411"/>
      <c r="I31" s="411"/>
      <c r="J31" s="411"/>
      <c r="K31" s="411"/>
      <c r="L31" s="59"/>
      <c r="M31" s="306" t="str">
        <f t="shared" si="0"/>
        <v/>
      </c>
      <c r="N31" s="306"/>
      <c r="O31" s="306"/>
      <c r="P31" s="16" t="str">
        <f t="shared" si="1"/>
        <v/>
      </c>
      <c r="Q31" s="16"/>
      <c r="R31" s="311" t="s">
        <v>54</v>
      </c>
      <c r="S31" s="312"/>
      <c r="T31" s="312"/>
      <c r="U31" s="312"/>
      <c r="V31" s="312"/>
      <c r="W31" s="312"/>
      <c r="X31" s="312"/>
      <c r="Y31" s="313"/>
    </row>
    <row r="32" spans="1:25" ht="50.1" customHeight="1" thickTop="1" x14ac:dyDescent="0.15">
      <c r="A32" s="60"/>
      <c r="B32" s="596" t="s">
        <v>14</v>
      </c>
      <c r="C32" s="596"/>
      <c r="D32" s="596"/>
      <c r="E32" s="596"/>
      <c r="F32" s="596"/>
      <c r="G32" s="204">
        <f>COUNT(P12:P31)</f>
        <v>0</v>
      </c>
      <c r="H32" s="597">
        <f>SUM(H12:K31)</f>
        <v>0</v>
      </c>
      <c r="I32" s="598"/>
      <c r="J32" s="598"/>
      <c r="K32" s="599"/>
      <c r="L32" s="205"/>
      <c r="M32" s="600">
        <f>SUM(M12:O31)</f>
        <v>0</v>
      </c>
      <c r="N32" s="600"/>
      <c r="O32" s="600"/>
      <c r="P32" s="60"/>
      <c r="Q32" s="60"/>
      <c r="R32" s="60"/>
      <c r="S32" s="60"/>
      <c r="T32" s="60"/>
      <c r="U32" s="16"/>
      <c r="V32" s="16"/>
      <c r="W32" s="16"/>
      <c r="X32" s="16"/>
      <c r="Y32" s="16"/>
    </row>
    <row r="33" spans="1:25" ht="50.1" customHeight="1" x14ac:dyDescent="0.15">
      <c r="A33" s="206"/>
      <c r="B33" s="206" t="s">
        <v>72</v>
      </c>
      <c r="C33" s="206"/>
      <c r="D33" s="206"/>
      <c r="E33" s="206"/>
      <c r="F33" s="206"/>
      <c r="G33" s="207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60"/>
      <c r="U33" s="16"/>
      <c r="V33" s="16"/>
      <c r="W33" s="16"/>
      <c r="X33" s="16"/>
      <c r="Y33" s="16"/>
    </row>
    <row r="34" spans="1:25" ht="87" customHeight="1" x14ac:dyDescent="0.15">
      <c r="A34" s="60"/>
      <c r="B34" s="207"/>
      <c r="C34" s="207"/>
      <c r="D34" s="207"/>
      <c r="E34" s="207"/>
      <c r="F34" s="207"/>
      <c r="G34" s="210"/>
      <c r="H34" s="211"/>
      <c r="I34" s="211"/>
      <c r="J34" s="211"/>
      <c r="K34" s="211"/>
      <c r="L34" s="105"/>
      <c r="M34" s="203"/>
      <c r="N34" s="203"/>
      <c r="O34" s="203"/>
      <c r="P34" s="62"/>
      <c r="Q34" s="62"/>
      <c r="R34" s="62"/>
      <c r="S34" s="60"/>
      <c r="T34" s="60"/>
      <c r="U34" s="16"/>
      <c r="V34" s="16"/>
      <c r="W34" s="16"/>
      <c r="X34" s="16"/>
      <c r="Y34" s="16"/>
    </row>
    <row r="35" spans="1:25" ht="18.75" x14ac:dyDescent="0.2">
      <c r="A35" s="60"/>
      <c r="B35" s="60"/>
      <c r="C35" s="60"/>
      <c r="D35" s="61"/>
      <c r="E35" s="60"/>
      <c r="F35" s="60"/>
      <c r="G35" s="60"/>
      <c r="H35" s="60"/>
      <c r="I35" s="60"/>
      <c r="J35" s="60"/>
      <c r="K35" s="60"/>
      <c r="L35" s="62"/>
      <c r="M35" s="60"/>
      <c r="N35" s="60"/>
      <c r="O35" s="60"/>
      <c r="P35" s="60"/>
      <c r="Q35" s="60"/>
      <c r="R35" s="60"/>
      <c r="S35" s="60"/>
      <c r="T35" s="60"/>
      <c r="U35" s="16"/>
      <c r="V35" s="16"/>
      <c r="W35" s="16"/>
      <c r="X35" s="16"/>
      <c r="Y35" s="16"/>
    </row>
    <row r="36" spans="1:25" ht="30.75" customHeight="1" x14ac:dyDescent="0.15">
      <c r="A36" s="63"/>
      <c r="B36" s="64"/>
      <c r="C36" s="402" t="s">
        <v>57</v>
      </c>
      <c r="D36" s="402"/>
      <c r="E36" s="402"/>
      <c r="F36" s="402"/>
      <c r="G36" s="601"/>
      <c r="H36" s="391" t="s">
        <v>55</v>
      </c>
      <c r="I36" s="392"/>
      <c r="J36" s="392"/>
      <c r="K36" s="393"/>
      <c r="L36" s="64"/>
      <c r="M36" s="386" t="str">
        <f>+M2</f>
        <v>4ページ</v>
      </c>
      <c r="N36" s="386"/>
      <c r="O36" s="386"/>
      <c r="P36" s="257"/>
      <c r="Q36" s="66"/>
      <c r="R36" s="60"/>
      <c r="S36" s="60"/>
      <c r="T36" s="60"/>
      <c r="U36" s="16"/>
      <c r="V36" s="16"/>
      <c r="W36" s="16"/>
      <c r="X36" s="16"/>
      <c r="Y36" s="16"/>
    </row>
    <row r="37" spans="1:25" ht="18" customHeight="1" x14ac:dyDescent="0.2">
      <c r="A37" s="67"/>
      <c r="B37" s="257"/>
      <c r="C37" s="68"/>
      <c r="D37" s="69"/>
      <c r="E37" s="70"/>
      <c r="F37" s="71"/>
      <c r="G37" s="72"/>
      <c r="H37" s="73"/>
      <c r="I37" s="74"/>
      <c r="J37" s="74"/>
      <c r="K37" s="244"/>
      <c r="L37" s="261"/>
      <c r="M37" s="241"/>
      <c r="N37" s="70"/>
      <c r="O37" s="70"/>
      <c r="P37" s="68"/>
      <c r="Q37" s="242"/>
      <c r="R37" s="60"/>
      <c r="S37" s="60"/>
      <c r="T37" s="60"/>
      <c r="U37" s="16"/>
      <c r="V37" s="16"/>
      <c r="W37" s="16"/>
      <c r="X37" s="16"/>
      <c r="Y37" s="16"/>
    </row>
    <row r="38" spans="1:25" ht="18" customHeight="1" x14ac:dyDescent="0.2">
      <c r="A38" s="67"/>
      <c r="B38" s="257"/>
      <c r="C38" s="68"/>
      <c r="D38" s="69"/>
      <c r="E38" s="70"/>
      <c r="F38" s="71"/>
      <c r="G38" s="72"/>
      <c r="H38" s="73"/>
      <c r="I38" s="74"/>
      <c r="J38" s="74"/>
      <c r="K38" s="244"/>
      <c r="L38" s="261"/>
      <c r="M38" s="241"/>
      <c r="N38" s="70"/>
      <c r="O38" s="70"/>
      <c r="P38" s="68"/>
      <c r="Q38" s="68"/>
      <c r="R38" s="60"/>
      <c r="S38" s="60"/>
      <c r="T38" s="60"/>
      <c r="U38" s="16"/>
      <c r="V38" s="16"/>
      <c r="W38" s="16"/>
      <c r="X38" s="16"/>
      <c r="Y38" s="16"/>
    </row>
    <row r="39" spans="1:25" ht="18" customHeight="1" x14ac:dyDescent="0.2">
      <c r="A39" s="67"/>
      <c r="B39" s="399" t="s">
        <v>37</v>
      </c>
      <c r="C39" s="400"/>
      <c r="D39" s="400"/>
      <c r="E39" s="401"/>
      <c r="F39" s="257"/>
      <c r="G39" s="386" t="s">
        <v>61</v>
      </c>
      <c r="H39" s="73"/>
      <c r="I39" s="74"/>
      <c r="J39" s="74"/>
      <c r="K39" s="244"/>
      <c r="L39" s="68"/>
      <c r="M39" s="241"/>
      <c r="N39" s="70"/>
      <c r="O39" s="70"/>
      <c r="P39" s="68"/>
      <c r="Q39" s="68"/>
      <c r="R39" s="60"/>
      <c r="S39" s="60"/>
      <c r="T39" s="60"/>
      <c r="U39" s="16"/>
      <c r="V39" s="16"/>
      <c r="W39" s="16"/>
      <c r="X39" s="16"/>
      <c r="Y39" s="16"/>
    </row>
    <row r="40" spans="1:25" ht="18" customHeight="1" x14ac:dyDescent="0.2">
      <c r="A40" s="67"/>
      <c r="B40" s="394" t="str">
        <f>IF(B8="","",B8)</f>
        <v/>
      </c>
      <c r="C40" s="395"/>
      <c r="D40" s="395"/>
      <c r="E40" s="396"/>
      <c r="F40" s="387" t="s">
        <v>38</v>
      </c>
      <c r="G40" s="386"/>
      <c r="H40" s="73"/>
      <c r="I40" s="74"/>
      <c r="J40" s="74"/>
      <c r="K40" s="244"/>
      <c r="L40" s="68"/>
      <c r="M40" s="241"/>
      <c r="N40" s="70"/>
      <c r="O40" s="70"/>
      <c r="P40" s="68"/>
      <c r="Q40" s="68"/>
      <c r="R40" s="60"/>
      <c r="S40" s="60"/>
      <c r="T40" s="60"/>
      <c r="U40" s="16"/>
      <c r="V40" s="16"/>
      <c r="W40" s="16"/>
      <c r="X40" s="16"/>
      <c r="Y40" s="16"/>
    </row>
    <row r="41" spans="1:25" ht="18" customHeight="1" x14ac:dyDescent="0.15">
      <c r="A41" s="67"/>
      <c r="B41" s="397"/>
      <c r="C41" s="389"/>
      <c r="D41" s="389"/>
      <c r="E41" s="398"/>
      <c r="F41" s="387"/>
      <c r="G41" s="388" t="str">
        <f>IF(D4="","",D4)&amp;"　　　支店"</f>
        <v>　　　支店</v>
      </c>
      <c r="H41" s="75"/>
      <c r="I41" s="256"/>
      <c r="J41" s="256"/>
      <c r="K41" s="245"/>
      <c r="L41" s="68"/>
      <c r="M41" s="241"/>
      <c r="N41" s="70"/>
      <c r="O41" s="70"/>
      <c r="P41" s="68"/>
      <c r="Q41" s="68"/>
      <c r="R41" s="60"/>
      <c r="S41" s="60"/>
      <c r="T41" s="60"/>
      <c r="U41" s="16"/>
      <c r="V41" s="16"/>
      <c r="W41" s="16"/>
      <c r="X41" s="16"/>
      <c r="Y41" s="16"/>
    </row>
    <row r="42" spans="1:25" ht="18" customHeight="1" x14ac:dyDescent="0.15">
      <c r="A42" s="67"/>
      <c r="B42" s="257"/>
      <c r="C42" s="257"/>
      <c r="D42" s="257"/>
      <c r="E42" s="257"/>
      <c r="F42" s="257"/>
      <c r="G42" s="615"/>
      <c r="H42" s="243"/>
      <c r="I42" s="257"/>
      <c r="J42" s="257"/>
      <c r="K42" s="68"/>
      <c r="L42" s="261"/>
      <c r="M42" s="241"/>
      <c r="N42" s="70"/>
      <c r="O42" s="70"/>
      <c r="P42" s="68"/>
      <c r="Q42" s="68"/>
      <c r="R42" s="257"/>
      <c r="S42" s="257"/>
      <c r="T42" s="60"/>
      <c r="U42" s="16"/>
      <c r="V42" s="16"/>
      <c r="W42" s="16"/>
      <c r="X42" s="16"/>
      <c r="Y42" s="16"/>
    </row>
    <row r="43" spans="1:25" ht="27" customHeight="1" x14ac:dyDescent="0.25">
      <c r="A43" s="67"/>
      <c r="B43" s="257"/>
      <c r="C43" s="104" t="str">
        <f>CONCATENATE("ご依頼日　　　",$I$3," 年 ")&amp;CONCATENATE($K$3," 月 ")&amp;CONCATENATE($N$3," 日 ")</f>
        <v xml:space="preserve">ご依頼日　　　 年  月  日 </v>
      </c>
      <c r="D43" s="106"/>
      <c r="E43" s="68"/>
      <c r="F43" s="76"/>
      <c r="G43" s="77" t="s">
        <v>48</v>
      </c>
      <c r="H43" s="77" t="str">
        <f>IF(H6="","",H6)</f>
        <v/>
      </c>
      <c r="I43" s="78" t="s">
        <v>4</v>
      </c>
      <c r="J43" s="78" t="str">
        <f>IF(J6="","",J6)</f>
        <v/>
      </c>
      <c r="K43" s="78" t="s">
        <v>5</v>
      </c>
      <c r="L43" s="262" t="s">
        <v>6</v>
      </c>
      <c r="M43" s="78" t="str">
        <f>IF(M6="","",M6)</f>
        <v/>
      </c>
      <c r="N43" s="78" t="s">
        <v>7</v>
      </c>
      <c r="O43" s="246"/>
      <c r="P43" s="257"/>
      <c r="Q43" s="257"/>
      <c r="R43" s="257"/>
      <c r="S43" s="257"/>
      <c r="T43" s="60"/>
      <c r="U43" s="16"/>
      <c r="V43" s="16"/>
      <c r="W43" s="16"/>
      <c r="X43" s="16"/>
      <c r="Y43" s="16"/>
    </row>
    <row r="44" spans="1:25" ht="18" customHeight="1" x14ac:dyDescent="0.15">
      <c r="A44" s="67"/>
      <c r="B44" s="107"/>
      <c r="C44" s="107" t="s">
        <v>97</v>
      </c>
      <c r="D44" s="257"/>
      <c r="E44" s="257"/>
      <c r="F44" s="257"/>
      <c r="G44" s="257"/>
      <c r="H44" s="257"/>
      <c r="I44" s="257"/>
      <c r="J44" s="257"/>
      <c r="K44" s="257"/>
      <c r="L44" s="66"/>
      <c r="M44" s="257"/>
      <c r="N44" s="257"/>
      <c r="O44" s="257"/>
      <c r="P44" s="257"/>
      <c r="Q44" s="257"/>
      <c r="R44" s="257"/>
      <c r="S44" s="257"/>
      <c r="T44" s="60"/>
      <c r="U44" s="16"/>
      <c r="V44" s="16"/>
      <c r="W44" s="16"/>
      <c r="X44" s="16"/>
      <c r="Y44" s="16"/>
    </row>
    <row r="45" spans="1:25" s="2" customFormat="1" ht="50.1" customHeight="1" thickBot="1" x14ac:dyDescent="0.2">
      <c r="A45" s="67"/>
      <c r="B45" s="258"/>
      <c r="C45" s="108" t="s">
        <v>8</v>
      </c>
      <c r="D45" s="109" t="s">
        <v>9</v>
      </c>
      <c r="E45" s="110" t="s">
        <v>63</v>
      </c>
      <c r="F45" s="109" t="s">
        <v>11</v>
      </c>
      <c r="G45" s="111" t="s">
        <v>32</v>
      </c>
      <c r="H45" s="341" t="s">
        <v>12</v>
      </c>
      <c r="I45" s="341"/>
      <c r="J45" s="341"/>
      <c r="K45" s="341"/>
      <c r="L45" s="66"/>
      <c r="M45" s="341" t="s">
        <v>13</v>
      </c>
      <c r="N45" s="341"/>
      <c r="O45" s="341"/>
      <c r="P45" s="257"/>
      <c r="Q45" s="404" t="s">
        <v>56</v>
      </c>
      <c r="R45" s="405"/>
      <c r="S45" s="406"/>
      <c r="T45" s="67"/>
      <c r="U45" s="32"/>
      <c r="V45" s="32"/>
      <c r="W45" s="32"/>
      <c r="X45" s="32"/>
      <c r="Y45" s="32"/>
    </row>
    <row r="46" spans="1:25" ht="50.1" customHeight="1" thickTop="1" x14ac:dyDescent="0.25">
      <c r="A46" s="60"/>
      <c r="B46" s="80">
        <v>1</v>
      </c>
      <c r="C46" s="81" t="str">
        <f t="shared" ref="C46:H61" si="2">IF(C12="","",C12)</f>
        <v/>
      </c>
      <c r="D46" s="82" t="str">
        <f t="shared" si="2"/>
        <v/>
      </c>
      <c r="E46" s="83" t="str">
        <f t="shared" si="2"/>
        <v/>
      </c>
      <c r="F46" s="84" t="str">
        <f t="shared" si="2"/>
        <v/>
      </c>
      <c r="G46" s="85" t="str">
        <f t="shared" si="2"/>
        <v/>
      </c>
      <c r="H46" s="407" t="str">
        <f t="shared" si="2"/>
        <v/>
      </c>
      <c r="I46" s="407"/>
      <c r="J46" s="407"/>
      <c r="K46" s="407"/>
      <c r="L46" s="86"/>
      <c r="M46" s="306" t="str">
        <f t="shared" ref="M46:M65" si="3">IF(H46="","",IF(H46=0,"",IF(AND(C46=$B$4,D46=$D$4,H46&lt;30000),$R$14,IF(AND(C46=$B$4,D46=$D$4,H46&gt;=30000),$S$14,IF(AND(C46=$B$4,D46&lt;&gt;$D$4,H46&lt;30000),$T$14,IF(AND(C46=$B$4,D46&lt;&gt;$D$4,H46&gt;=30000),$U$14,IF(AND(C46&lt;&gt;$B$4,H46&lt;30000),$V$14,$W$14)))))))</f>
        <v/>
      </c>
      <c r="N46" s="306"/>
      <c r="O46" s="306"/>
      <c r="P46" s="87" t="str">
        <f t="shared" ref="P46:P65" si="4">IF(H46="","",IF(H46=0,"",1))</f>
        <v/>
      </c>
      <c r="Q46" s="408" t="str">
        <f>IF(M46="",H46,+H46+M46)</f>
        <v/>
      </c>
      <c r="R46" s="409"/>
      <c r="S46" s="410"/>
      <c r="T46" s="60"/>
      <c r="U46" s="16"/>
      <c r="V46" s="16"/>
      <c r="W46" s="16"/>
      <c r="X46" s="16"/>
      <c r="Y46" s="16"/>
    </row>
    <row r="47" spans="1:25" ht="50.1" customHeight="1" x14ac:dyDescent="0.25">
      <c r="A47" s="60"/>
      <c r="B47" s="88">
        <v>2</v>
      </c>
      <c r="C47" s="89" t="str">
        <f t="shared" si="2"/>
        <v/>
      </c>
      <c r="D47" s="90" t="str">
        <f t="shared" si="2"/>
        <v/>
      </c>
      <c r="E47" s="91" t="str">
        <f t="shared" si="2"/>
        <v/>
      </c>
      <c r="F47" s="92" t="str">
        <f t="shared" si="2"/>
        <v/>
      </c>
      <c r="G47" s="93" t="str">
        <f t="shared" si="2"/>
        <v/>
      </c>
      <c r="H47" s="368" t="str">
        <f t="shared" si="2"/>
        <v/>
      </c>
      <c r="I47" s="368"/>
      <c r="J47" s="368"/>
      <c r="K47" s="368"/>
      <c r="L47" s="86"/>
      <c r="M47" s="306" t="str">
        <f t="shared" si="3"/>
        <v/>
      </c>
      <c r="N47" s="306"/>
      <c r="O47" s="306"/>
      <c r="P47" s="87" t="str">
        <f t="shared" si="4"/>
        <v/>
      </c>
      <c r="Q47" s="369" t="str">
        <f t="shared" ref="Q47:Q66" si="5">IF(M47="",H47,+H47+M47)</f>
        <v/>
      </c>
      <c r="R47" s="370"/>
      <c r="S47" s="371"/>
      <c r="T47" s="60"/>
      <c r="U47" s="16"/>
      <c r="V47" s="16"/>
      <c r="W47" s="16"/>
      <c r="X47" s="16"/>
      <c r="Y47" s="16"/>
    </row>
    <row r="48" spans="1:25" ht="50.1" customHeight="1" x14ac:dyDescent="0.25">
      <c r="A48" s="60"/>
      <c r="B48" s="88">
        <v>3</v>
      </c>
      <c r="C48" s="89" t="str">
        <f t="shared" si="2"/>
        <v/>
      </c>
      <c r="D48" s="90" t="str">
        <f t="shared" si="2"/>
        <v/>
      </c>
      <c r="E48" s="91" t="str">
        <f t="shared" si="2"/>
        <v/>
      </c>
      <c r="F48" s="92" t="str">
        <f t="shared" si="2"/>
        <v/>
      </c>
      <c r="G48" s="93" t="str">
        <f t="shared" si="2"/>
        <v/>
      </c>
      <c r="H48" s="368" t="str">
        <f t="shared" si="2"/>
        <v/>
      </c>
      <c r="I48" s="368"/>
      <c r="J48" s="368"/>
      <c r="K48" s="368"/>
      <c r="L48" s="86"/>
      <c r="M48" s="306" t="str">
        <f t="shared" si="3"/>
        <v/>
      </c>
      <c r="N48" s="306"/>
      <c r="O48" s="306"/>
      <c r="P48" s="87" t="str">
        <f t="shared" si="4"/>
        <v/>
      </c>
      <c r="Q48" s="369" t="str">
        <f t="shared" si="5"/>
        <v/>
      </c>
      <c r="R48" s="370"/>
      <c r="S48" s="371"/>
      <c r="T48" s="60"/>
      <c r="U48" s="16"/>
      <c r="V48" s="16"/>
      <c r="W48" s="16"/>
      <c r="X48" s="16"/>
      <c r="Y48" s="16"/>
    </row>
    <row r="49" spans="1:25" ht="50.1" customHeight="1" x14ac:dyDescent="0.25">
      <c r="A49" s="60"/>
      <c r="B49" s="88">
        <v>4</v>
      </c>
      <c r="C49" s="89" t="str">
        <f t="shared" si="2"/>
        <v/>
      </c>
      <c r="D49" s="90" t="str">
        <f t="shared" si="2"/>
        <v/>
      </c>
      <c r="E49" s="91" t="str">
        <f t="shared" si="2"/>
        <v/>
      </c>
      <c r="F49" s="92" t="str">
        <f t="shared" si="2"/>
        <v/>
      </c>
      <c r="G49" s="93" t="str">
        <f t="shared" si="2"/>
        <v/>
      </c>
      <c r="H49" s="368" t="str">
        <f t="shared" si="2"/>
        <v/>
      </c>
      <c r="I49" s="368"/>
      <c r="J49" s="368"/>
      <c r="K49" s="368"/>
      <c r="L49" s="86"/>
      <c r="M49" s="306" t="str">
        <f t="shared" si="3"/>
        <v/>
      </c>
      <c r="N49" s="306"/>
      <c r="O49" s="306"/>
      <c r="P49" s="87" t="str">
        <f t="shared" si="4"/>
        <v/>
      </c>
      <c r="Q49" s="369" t="str">
        <f t="shared" si="5"/>
        <v/>
      </c>
      <c r="R49" s="370"/>
      <c r="S49" s="371"/>
      <c r="T49" s="60"/>
      <c r="U49" s="16"/>
      <c r="V49" s="16"/>
      <c r="W49" s="16"/>
      <c r="X49" s="16"/>
      <c r="Y49" s="16"/>
    </row>
    <row r="50" spans="1:25" ht="50.1" customHeight="1" x14ac:dyDescent="0.25">
      <c r="A50" s="60"/>
      <c r="B50" s="88">
        <v>5</v>
      </c>
      <c r="C50" s="89" t="str">
        <f t="shared" si="2"/>
        <v/>
      </c>
      <c r="D50" s="90" t="str">
        <f t="shared" si="2"/>
        <v/>
      </c>
      <c r="E50" s="91" t="str">
        <f t="shared" si="2"/>
        <v/>
      </c>
      <c r="F50" s="92" t="str">
        <f t="shared" si="2"/>
        <v/>
      </c>
      <c r="G50" s="93" t="str">
        <f t="shared" si="2"/>
        <v/>
      </c>
      <c r="H50" s="368" t="str">
        <f t="shared" si="2"/>
        <v/>
      </c>
      <c r="I50" s="368"/>
      <c r="J50" s="368"/>
      <c r="K50" s="368"/>
      <c r="L50" s="86"/>
      <c r="M50" s="306" t="str">
        <f t="shared" si="3"/>
        <v/>
      </c>
      <c r="N50" s="306"/>
      <c r="O50" s="306"/>
      <c r="P50" s="87" t="str">
        <f t="shared" si="4"/>
        <v/>
      </c>
      <c r="Q50" s="369" t="str">
        <f t="shared" si="5"/>
        <v/>
      </c>
      <c r="R50" s="370"/>
      <c r="S50" s="371"/>
      <c r="T50" s="60"/>
      <c r="U50" s="16"/>
      <c r="V50" s="16"/>
      <c r="W50" s="16"/>
      <c r="X50" s="16"/>
      <c r="Y50" s="16"/>
    </row>
    <row r="51" spans="1:25" ht="50.1" customHeight="1" x14ac:dyDescent="0.25">
      <c r="A51" s="60"/>
      <c r="B51" s="88">
        <v>6</v>
      </c>
      <c r="C51" s="89" t="str">
        <f t="shared" si="2"/>
        <v/>
      </c>
      <c r="D51" s="90" t="str">
        <f t="shared" si="2"/>
        <v/>
      </c>
      <c r="E51" s="91" t="str">
        <f t="shared" si="2"/>
        <v/>
      </c>
      <c r="F51" s="92" t="str">
        <f t="shared" si="2"/>
        <v/>
      </c>
      <c r="G51" s="93" t="str">
        <f t="shared" si="2"/>
        <v/>
      </c>
      <c r="H51" s="368" t="str">
        <f t="shared" si="2"/>
        <v/>
      </c>
      <c r="I51" s="368"/>
      <c r="J51" s="368"/>
      <c r="K51" s="368"/>
      <c r="L51" s="86"/>
      <c r="M51" s="306" t="str">
        <f t="shared" si="3"/>
        <v/>
      </c>
      <c r="N51" s="306"/>
      <c r="O51" s="306"/>
      <c r="P51" s="87" t="str">
        <f t="shared" si="4"/>
        <v/>
      </c>
      <c r="Q51" s="369" t="str">
        <f t="shared" si="5"/>
        <v/>
      </c>
      <c r="R51" s="370"/>
      <c r="S51" s="371"/>
      <c r="T51" s="60"/>
      <c r="U51" s="16"/>
      <c r="V51" s="16"/>
      <c r="W51" s="16"/>
      <c r="X51" s="16"/>
      <c r="Y51" s="16"/>
    </row>
    <row r="52" spans="1:25" ht="50.1" customHeight="1" x14ac:dyDescent="0.25">
      <c r="A52" s="60"/>
      <c r="B52" s="88">
        <v>7</v>
      </c>
      <c r="C52" s="89" t="str">
        <f t="shared" si="2"/>
        <v/>
      </c>
      <c r="D52" s="90" t="str">
        <f t="shared" si="2"/>
        <v/>
      </c>
      <c r="E52" s="91" t="str">
        <f t="shared" si="2"/>
        <v/>
      </c>
      <c r="F52" s="92" t="str">
        <f t="shared" si="2"/>
        <v/>
      </c>
      <c r="G52" s="93" t="str">
        <f t="shared" si="2"/>
        <v/>
      </c>
      <c r="H52" s="368" t="str">
        <f t="shared" si="2"/>
        <v/>
      </c>
      <c r="I52" s="368"/>
      <c r="J52" s="368"/>
      <c r="K52" s="368"/>
      <c r="L52" s="86"/>
      <c r="M52" s="306" t="str">
        <f t="shared" si="3"/>
        <v/>
      </c>
      <c r="N52" s="306"/>
      <c r="O52" s="306"/>
      <c r="P52" s="87" t="str">
        <f t="shared" si="4"/>
        <v/>
      </c>
      <c r="Q52" s="369" t="str">
        <f t="shared" si="5"/>
        <v/>
      </c>
      <c r="R52" s="370"/>
      <c r="S52" s="371"/>
      <c r="T52" s="60"/>
      <c r="U52" s="16"/>
      <c r="V52" s="16"/>
      <c r="W52" s="16"/>
      <c r="X52" s="16"/>
      <c r="Y52" s="16"/>
    </row>
    <row r="53" spans="1:25" ht="50.1" customHeight="1" x14ac:dyDescent="0.25">
      <c r="A53" s="60"/>
      <c r="B53" s="88">
        <v>8</v>
      </c>
      <c r="C53" s="89" t="str">
        <f t="shared" si="2"/>
        <v/>
      </c>
      <c r="D53" s="90" t="str">
        <f t="shared" si="2"/>
        <v/>
      </c>
      <c r="E53" s="91" t="str">
        <f t="shared" si="2"/>
        <v/>
      </c>
      <c r="F53" s="92" t="str">
        <f t="shared" si="2"/>
        <v/>
      </c>
      <c r="G53" s="93" t="str">
        <f t="shared" si="2"/>
        <v/>
      </c>
      <c r="H53" s="368" t="str">
        <f t="shared" si="2"/>
        <v/>
      </c>
      <c r="I53" s="368"/>
      <c r="J53" s="368"/>
      <c r="K53" s="368"/>
      <c r="L53" s="86"/>
      <c r="M53" s="306" t="str">
        <f t="shared" si="3"/>
        <v/>
      </c>
      <c r="N53" s="306"/>
      <c r="O53" s="306"/>
      <c r="P53" s="87" t="str">
        <f t="shared" si="4"/>
        <v/>
      </c>
      <c r="Q53" s="369" t="str">
        <f t="shared" si="5"/>
        <v/>
      </c>
      <c r="R53" s="370"/>
      <c r="S53" s="371"/>
      <c r="T53" s="60"/>
      <c r="U53" s="16"/>
      <c r="V53" s="16"/>
      <c r="W53" s="16"/>
      <c r="X53" s="16"/>
      <c r="Y53" s="16"/>
    </row>
    <row r="54" spans="1:25" ht="50.1" customHeight="1" x14ac:dyDescent="0.25">
      <c r="A54" s="60"/>
      <c r="B54" s="88">
        <v>9</v>
      </c>
      <c r="C54" s="89" t="str">
        <f t="shared" si="2"/>
        <v/>
      </c>
      <c r="D54" s="90" t="str">
        <f t="shared" si="2"/>
        <v/>
      </c>
      <c r="E54" s="91" t="str">
        <f t="shared" si="2"/>
        <v/>
      </c>
      <c r="F54" s="92" t="str">
        <f t="shared" si="2"/>
        <v/>
      </c>
      <c r="G54" s="93" t="str">
        <f t="shared" si="2"/>
        <v/>
      </c>
      <c r="H54" s="368" t="str">
        <f t="shared" si="2"/>
        <v/>
      </c>
      <c r="I54" s="368"/>
      <c r="J54" s="368"/>
      <c r="K54" s="368"/>
      <c r="L54" s="86"/>
      <c r="M54" s="306" t="str">
        <f t="shared" si="3"/>
        <v/>
      </c>
      <c r="N54" s="306"/>
      <c r="O54" s="306"/>
      <c r="P54" s="87" t="str">
        <f t="shared" si="4"/>
        <v/>
      </c>
      <c r="Q54" s="369" t="str">
        <f t="shared" si="5"/>
        <v/>
      </c>
      <c r="R54" s="370"/>
      <c r="S54" s="371"/>
      <c r="T54" s="60"/>
      <c r="U54" s="16"/>
      <c r="V54" s="16"/>
      <c r="W54" s="16"/>
      <c r="X54" s="16"/>
      <c r="Y54" s="16"/>
    </row>
    <row r="55" spans="1:25" ht="50.1" customHeight="1" x14ac:dyDescent="0.25">
      <c r="A55" s="60"/>
      <c r="B55" s="88">
        <v>10</v>
      </c>
      <c r="C55" s="89" t="str">
        <f t="shared" si="2"/>
        <v/>
      </c>
      <c r="D55" s="90" t="str">
        <f t="shared" si="2"/>
        <v/>
      </c>
      <c r="E55" s="91" t="str">
        <f t="shared" si="2"/>
        <v/>
      </c>
      <c r="F55" s="92" t="str">
        <f t="shared" si="2"/>
        <v/>
      </c>
      <c r="G55" s="93" t="str">
        <f t="shared" si="2"/>
        <v/>
      </c>
      <c r="H55" s="368" t="str">
        <f t="shared" si="2"/>
        <v/>
      </c>
      <c r="I55" s="368"/>
      <c r="J55" s="368"/>
      <c r="K55" s="368"/>
      <c r="L55" s="86"/>
      <c r="M55" s="306" t="str">
        <f t="shared" si="3"/>
        <v/>
      </c>
      <c r="N55" s="306"/>
      <c r="O55" s="306"/>
      <c r="P55" s="87" t="str">
        <f t="shared" si="4"/>
        <v/>
      </c>
      <c r="Q55" s="369" t="str">
        <f t="shared" si="5"/>
        <v/>
      </c>
      <c r="R55" s="370"/>
      <c r="S55" s="371"/>
      <c r="T55" s="60"/>
      <c r="U55" s="16"/>
      <c r="V55" s="16"/>
      <c r="W55" s="16"/>
      <c r="X55" s="16"/>
      <c r="Y55" s="16"/>
    </row>
    <row r="56" spans="1:25" ht="50.1" customHeight="1" x14ac:dyDescent="0.25">
      <c r="A56" s="60"/>
      <c r="B56" s="88">
        <v>11</v>
      </c>
      <c r="C56" s="89" t="str">
        <f t="shared" si="2"/>
        <v/>
      </c>
      <c r="D56" s="90" t="str">
        <f t="shared" si="2"/>
        <v/>
      </c>
      <c r="E56" s="91" t="str">
        <f t="shared" si="2"/>
        <v/>
      </c>
      <c r="F56" s="92" t="str">
        <f t="shared" si="2"/>
        <v/>
      </c>
      <c r="G56" s="93" t="str">
        <f t="shared" si="2"/>
        <v/>
      </c>
      <c r="H56" s="368" t="str">
        <f t="shared" si="2"/>
        <v/>
      </c>
      <c r="I56" s="368"/>
      <c r="J56" s="368"/>
      <c r="K56" s="368"/>
      <c r="L56" s="86"/>
      <c r="M56" s="306" t="str">
        <f t="shared" si="3"/>
        <v/>
      </c>
      <c r="N56" s="306"/>
      <c r="O56" s="306"/>
      <c r="P56" s="87" t="str">
        <f t="shared" si="4"/>
        <v/>
      </c>
      <c r="Q56" s="369" t="str">
        <f t="shared" si="5"/>
        <v/>
      </c>
      <c r="R56" s="370"/>
      <c r="S56" s="371"/>
      <c r="T56" s="60"/>
      <c r="U56" s="16"/>
      <c r="V56" s="16"/>
      <c r="W56" s="16"/>
      <c r="X56" s="16"/>
      <c r="Y56" s="16"/>
    </row>
    <row r="57" spans="1:25" ht="50.1" customHeight="1" x14ac:dyDescent="0.25">
      <c r="A57" s="60"/>
      <c r="B57" s="88">
        <v>12</v>
      </c>
      <c r="C57" s="89" t="str">
        <f t="shared" si="2"/>
        <v/>
      </c>
      <c r="D57" s="90" t="str">
        <f t="shared" si="2"/>
        <v/>
      </c>
      <c r="E57" s="91" t="str">
        <f t="shared" si="2"/>
        <v/>
      </c>
      <c r="F57" s="92" t="str">
        <f t="shared" si="2"/>
        <v/>
      </c>
      <c r="G57" s="93" t="str">
        <f t="shared" si="2"/>
        <v/>
      </c>
      <c r="H57" s="368" t="str">
        <f t="shared" si="2"/>
        <v/>
      </c>
      <c r="I57" s="368"/>
      <c r="J57" s="368"/>
      <c r="K57" s="368"/>
      <c r="L57" s="86"/>
      <c r="M57" s="306" t="str">
        <f t="shared" si="3"/>
        <v/>
      </c>
      <c r="N57" s="306"/>
      <c r="O57" s="306"/>
      <c r="P57" s="87" t="str">
        <f t="shared" si="4"/>
        <v/>
      </c>
      <c r="Q57" s="369" t="str">
        <f t="shared" si="5"/>
        <v/>
      </c>
      <c r="R57" s="370"/>
      <c r="S57" s="371"/>
      <c r="T57" s="60"/>
      <c r="U57" s="16"/>
      <c r="V57" s="16"/>
      <c r="W57" s="16"/>
      <c r="X57" s="16"/>
      <c r="Y57" s="16"/>
    </row>
    <row r="58" spans="1:25" ht="50.1" customHeight="1" x14ac:dyDescent="0.25">
      <c r="A58" s="60"/>
      <c r="B58" s="88">
        <v>13</v>
      </c>
      <c r="C58" s="89" t="str">
        <f t="shared" si="2"/>
        <v/>
      </c>
      <c r="D58" s="90" t="str">
        <f t="shared" si="2"/>
        <v/>
      </c>
      <c r="E58" s="91" t="str">
        <f t="shared" si="2"/>
        <v/>
      </c>
      <c r="F58" s="92" t="str">
        <f t="shared" si="2"/>
        <v/>
      </c>
      <c r="G58" s="93" t="str">
        <f t="shared" si="2"/>
        <v/>
      </c>
      <c r="H58" s="368" t="str">
        <f t="shared" si="2"/>
        <v/>
      </c>
      <c r="I58" s="368"/>
      <c r="J58" s="368"/>
      <c r="K58" s="368"/>
      <c r="L58" s="86"/>
      <c r="M58" s="306" t="str">
        <f t="shared" si="3"/>
        <v/>
      </c>
      <c r="N58" s="306"/>
      <c r="O58" s="306"/>
      <c r="P58" s="87" t="str">
        <f t="shared" si="4"/>
        <v/>
      </c>
      <c r="Q58" s="369" t="str">
        <f t="shared" si="5"/>
        <v/>
      </c>
      <c r="R58" s="370"/>
      <c r="S58" s="371"/>
      <c r="T58" s="60"/>
      <c r="U58" s="16"/>
      <c r="V58" s="16"/>
      <c r="W58" s="16"/>
      <c r="X58" s="16"/>
      <c r="Y58" s="16"/>
    </row>
    <row r="59" spans="1:25" ht="50.1" customHeight="1" x14ac:dyDescent="0.25">
      <c r="A59" s="60"/>
      <c r="B59" s="88">
        <v>14</v>
      </c>
      <c r="C59" s="89" t="str">
        <f t="shared" si="2"/>
        <v/>
      </c>
      <c r="D59" s="90" t="str">
        <f t="shared" si="2"/>
        <v/>
      </c>
      <c r="E59" s="91" t="str">
        <f t="shared" si="2"/>
        <v/>
      </c>
      <c r="F59" s="92" t="str">
        <f t="shared" si="2"/>
        <v/>
      </c>
      <c r="G59" s="93" t="str">
        <f t="shared" si="2"/>
        <v/>
      </c>
      <c r="H59" s="368" t="str">
        <f t="shared" si="2"/>
        <v/>
      </c>
      <c r="I59" s="368"/>
      <c r="J59" s="368"/>
      <c r="K59" s="368"/>
      <c r="L59" s="86"/>
      <c r="M59" s="306" t="str">
        <f t="shared" si="3"/>
        <v/>
      </c>
      <c r="N59" s="306"/>
      <c r="O59" s="306"/>
      <c r="P59" s="87" t="str">
        <f t="shared" si="4"/>
        <v/>
      </c>
      <c r="Q59" s="369" t="str">
        <f t="shared" si="5"/>
        <v/>
      </c>
      <c r="R59" s="370"/>
      <c r="S59" s="371"/>
      <c r="T59" s="60"/>
      <c r="U59" s="16"/>
      <c r="V59" s="16"/>
      <c r="W59" s="16"/>
      <c r="X59" s="16"/>
      <c r="Y59" s="16"/>
    </row>
    <row r="60" spans="1:25" ht="50.1" customHeight="1" x14ac:dyDescent="0.25">
      <c r="A60" s="60"/>
      <c r="B60" s="88">
        <v>15</v>
      </c>
      <c r="C60" s="89" t="str">
        <f t="shared" si="2"/>
        <v/>
      </c>
      <c r="D60" s="90" t="str">
        <f t="shared" si="2"/>
        <v/>
      </c>
      <c r="E60" s="91" t="str">
        <f t="shared" si="2"/>
        <v/>
      </c>
      <c r="F60" s="92" t="str">
        <f t="shared" si="2"/>
        <v/>
      </c>
      <c r="G60" s="93" t="str">
        <f t="shared" si="2"/>
        <v/>
      </c>
      <c r="H60" s="368" t="str">
        <f t="shared" si="2"/>
        <v/>
      </c>
      <c r="I60" s="368"/>
      <c r="J60" s="368"/>
      <c r="K60" s="368"/>
      <c r="L60" s="86"/>
      <c r="M60" s="306" t="str">
        <f t="shared" si="3"/>
        <v/>
      </c>
      <c r="N60" s="306"/>
      <c r="O60" s="306"/>
      <c r="P60" s="87" t="str">
        <f t="shared" si="4"/>
        <v/>
      </c>
      <c r="Q60" s="369" t="str">
        <f t="shared" si="5"/>
        <v/>
      </c>
      <c r="R60" s="370"/>
      <c r="S60" s="371"/>
      <c r="T60" s="60"/>
      <c r="U60" s="16"/>
      <c r="V60" s="16"/>
      <c r="W60" s="16"/>
      <c r="X60" s="16"/>
      <c r="Y60" s="16"/>
    </row>
    <row r="61" spans="1:25" ht="50.1" customHeight="1" x14ac:dyDescent="0.25">
      <c r="A61" s="60"/>
      <c r="B61" s="88">
        <v>16</v>
      </c>
      <c r="C61" s="89" t="str">
        <f t="shared" si="2"/>
        <v/>
      </c>
      <c r="D61" s="90" t="str">
        <f t="shared" si="2"/>
        <v/>
      </c>
      <c r="E61" s="91" t="str">
        <f t="shared" si="2"/>
        <v/>
      </c>
      <c r="F61" s="92" t="str">
        <f t="shared" si="2"/>
        <v/>
      </c>
      <c r="G61" s="93" t="str">
        <f t="shared" si="2"/>
        <v/>
      </c>
      <c r="H61" s="368" t="str">
        <f t="shared" si="2"/>
        <v/>
      </c>
      <c r="I61" s="368"/>
      <c r="J61" s="368"/>
      <c r="K61" s="368"/>
      <c r="L61" s="86"/>
      <c r="M61" s="306" t="str">
        <f t="shared" si="3"/>
        <v/>
      </c>
      <c r="N61" s="306"/>
      <c r="O61" s="306"/>
      <c r="P61" s="87" t="str">
        <f t="shared" si="4"/>
        <v/>
      </c>
      <c r="Q61" s="369" t="str">
        <f t="shared" si="5"/>
        <v/>
      </c>
      <c r="R61" s="370"/>
      <c r="S61" s="371"/>
      <c r="T61" s="60"/>
      <c r="U61" s="16"/>
      <c r="V61" s="16"/>
      <c r="W61" s="16"/>
      <c r="X61" s="16"/>
      <c r="Y61" s="16"/>
    </row>
    <row r="62" spans="1:25" ht="50.1" customHeight="1" x14ac:dyDescent="0.25">
      <c r="A62" s="60"/>
      <c r="B62" s="88">
        <v>17</v>
      </c>
      <c r="C62" s="89" t="str">
        <f t="shared" ref="C62:H65" si="6">IF(C28="","",C28)</f>
        <v/>
      </c>
      <c r="D62" s="90" t="str">
        <f t="shared" si="6"/>
        <v/>
      </c>
      <c r="E62" s="91" t="str">
        <f t="shared" si="6"/>
        <v/>
      </c>
      <c r="F62" s="92" t="str">
        <f t="shared" si="6"/>
        <v/>
      </c>
      <c r="G62" s="93" t="str">
        <f t="shared" si="6"/>
        <v/>
      </c>
      <c r="H62" s="368" t="str">
        <f t="shared" si="6"/>
        <v/>
      </c>
      <c r="I62" s="368"/>
      <c r="J62" s="368"/>
      <c r="K62" s="368"/>
      <c r="L62" s="86"/>
      <c r="M62" s="306" t="str">
        <f t="shared" si="3"/>
        <v/>
      </c>
      <c r="N62" s="306"/>
      <c r="O62" s="306"/>
      <c r="P62" s="87" t="str">
        <f t="shared" si="4"/>
        <v/>
      </c>
      <c r="Q62" s="369" t="str">
        <f t="shared" si="5"/>
        <v/>
      </c>
      <c r="R62" s="370"/>
      <c r="S62" s="371"/>
      <c r="T62" s="60"/>
      <c r="U62" s="16"/>
      <c r="V62" s="16"/>
      <c r="W62" s="16"/>
      <c r="X62" s="16"/>
      <c r="Y62" s="16"/>
    </row>
    <row r="63" spans="1:25" ht="50.1" customHeight="1" x14ac:dyDescent="0.25">
      <c r="A63" s="60"/>
      <c r="B63" s="88">
        <v>18</v>
      </c>
      <c r="C63" s="89" t="str">
        <f t="shared" si="6"/>
        <v/>
      </c>
      <c r="D63" s="90" t="str">
        <f>IF(D29="","",D29)</f>
        <v/>
      </c>
      <c r="E63" s="91" t="str">
        <f>IF(E29="","",E29)</f>
        <v/>
      </c>
      <c r="F63" s="92" t="str">
        <f>IF(F29="","",F29)</f>
        <v/>
      </c>
      <c r="G63" s="93" t="str">
        <f>IF(G29="","",G29)</f>
        <v/>
      </c>
      <c r="H63" s="368" t="str">
        <f>IF(H29="","",H29)</f>
        <v/>
      </c>
      <c r="I63" s="368"/>
      <c r="J63" s="368"/>
      <c r="K63" s="368"/>
      <c r="L63" s="86"/>
      <c r="M63" s="306" t="str">
        <f t="shared" si="3"/>
        <v/>
      </c>
      <c r="N63" s="306"/>
      <c r="O63" s="306"/>
      <c r="P63" s="87" t="str">
        <f t="shared" si="4"/>
        <v/>
      </c>
      <c r="Q63" s="369" t="str">
        <f t="shared" si="5"/>
        <v/>
      </c>
      <c r="R63" s="370"/>
      <c r="S63" s="371"/>
      <c r="T63" s="60"/>
      <c r="U63" s="16"/>
      <c r="V63" s="16"/>
      <c r="W63" s="16"/>
      <c r="X63" s="16"/>
      <c r="Y63" s="16"/>
    </row>
    <row r="64" spans="1:25" ht="50.1" customHeight="1" x14ac:dyDescent="0.25">
      <c r="A64" s="60"/>
      <c r="B64" s="88">
        <v>19</v>
      </c>
      <c r="C64" s="89" t="str">
        <f t="shared" si="6"/>
        <v/>
      </c>
      <c r="D64" s="90" t="str">
        <f t="shared" si="6"/>
        <v/>
      </c>
      <c r="E64" s="91" t="str">
        <f t="shared" si="6"/>
        <v/>
      </c>
      <c r="F64" s="92" t="str">
        <f t="shared" si="6"/>
        <v/>
      </c>
      <c r="G64" s="93" t="str">
        <f t="shared" si="6"/>
        <v/>
      </c>
      <c r="H64" s="368" t="str">
        <f t="shared" si="6"/>
        <v/>
      </c>
      <c r="I64" s="368"/>
      <c r="J64" s="368"/>
      <c r="K64" s="368"/>
      <c r="L64" s="86"/>
      <c r="M64" s="306" t="str">
        <f t="shared" si="3"/>
        <v/>
      </c>
      <c r="N64" s="306"/>
      <c r="O64" s="306"/>
      <c r="P64" s="87" t="str">
        <f t="shared" si="4"/>
        <v/>
      </c>
      <c r="Q64" s="369" t="str">
        <f t="shared" si="5"/>
        <v/>
      </c>
      <c r="R64" s="370"/>
      <c r="S64" s="371"/>
      <c r="T64" s="60"/>
      <c r="U64" s="16"/>
      <c r="V64" s="16"/>
      <c r="W64" s="16"/>
      <c r="X64" s="16"/>
      <c r="Y64" s="16"/>
    </row>
    <row r="65" spans="1:25" ht="50.1" customHeight="1" thickBot="1" x14ac:dyDescent="0.3">
      <c r="A65" s="60"/>
      <c r="B65" s="94">
        <v>20</v>
      </c>
      <c r="C65" s="95" t="str">
        <f t="shared" si="6"/>
        <v/>
      </c>
      <c r="D65" s="96" t="str">
        <f t="shared" si="6"/>
        <v/>
      </c>
      <c r="E65" s="97" t="str">
        <f t="shared" si="6"/>
        <v/>
      </c>
      <c r="F65" s="98" t="str">
        <f t="shared" si="6"/>
        <v/>
      </c>
      <c r="G65" s="99" t="str">
        <f t="shared" si="6"/>
        <v/>
      </c>
      <c r="H65" s="374" t="str">
        <f t="shared" si="6"/>
        <v/>
      </c>
      <c r="I65" s="374"/>
      <c r="J65" s="374"/>
      <c r="K65" s="374"/>
      <c r="L65" s="100"/>
      <c r="M65" s="375" t="str">
        <f t="shared" si="3"/>
        <v/>
      </c>
      <c r="N65" s="375"/>
      <c r="O65" s="375"/>
      <c r="P65" s="87" t="str">
        <f t="shared" si="4"/>
        <v/>
      </c>
      <c r="Q65" s="376" t="str">
        <f t="shared" si="5"/>
        <v/>
      </c>
      <c r="R65" s="377"/>
      <c r="S65" s="378"/>
      <c r="T65" s="60"/>
      <c r="U65" s="16"/>
      <c r="V65" s="16"/>
      <c r="W65" s="16"/>
      <c r="X65" s="16"/>
      <c r="Y65" s="16"/>
    </row>
    <row r="66" spans="1:25" ht="50.1" customHeight="1" thickTop="1" x14ac:dyDescent="0.25">
      <c r="A66" s="60"/>
      <c r="B66" s="298" t="s">
        <v>14</v>
      </c>
      <c r="C66" s="298"/>
      <c r="D66" s="298"/>
      <c r="E66" s="298"/>
      <c r="F66" s="298"/>
      <c r="G66" s="101">
        <f>COUNT(P46:P65)</f>
        <v>0</v>
      </c>
      <c r="H66" s="602">
        <f>SUM(H46:K65)</f>
        <v>0</v>
      </c>
      <c r="I66" s="603"/>
      <c r="J66" s="603"/>
      <c r="K66" s="604"/>
      <c r="L66" s="208"/>
      <c r="M66" s="605">
        <f>SUM(M46:O65)</f>
        <v>0</v>
      </c>
      <c r="N66" s="605"/>
      <c r="O66" s="605"/>
      <c r="P66" s="209"/>
      <c r="Q66" s="606">
        <f t="shared" si="5"/>
        <v>0</v>
      </c>
      <c r="R66" s="607"/>
      <c r="S66" s="608"/>
      <c r="T66" s="60"/>
      <c r="U66" s="16"/>
      <c r="V66" s="16"/>
      <c r="W66" s="16"/>
      <c r="X66" s="16"/>
      <c r="Y66" s="16"/>
    </row>
    <row r="67" spans="1:25" ht="50.1" customHeight="1" x14ac:dyDescent="0.15">
      <c r="A67" s="206"/>
      <c r="B67" s="206" t="s">
        <v>71</v>
      </c>
      <c r="C67" s="206"/>
      <c r="D67" s="206"/>
      <c r="E67" s="206"/>
      <c r="F67" s="206"/>
      <c r="G67" s="207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60"/>
      <c r="U67" s="16"/>
      <c r="V67" s="16"/>
      <c r="W67" s="16"/>
      <c r="X67" s="16"/>
      <c r="Y67" s="16"/>
    </row>
    <row r="68" spans="1:25" x14ac:dyDescent="0.25">
      <c r="A68" s="4"/>
      <c r="B68" s="4"/>
      <c r="C68" s="4"/>
      <c r="D68" s="106"/>
      <c r="E68" s="4"/>
      <c r="F68" s="4"/>
      <c r="G68" s="4"/>
      <c r="H68" s="4"/>
      <c r="I68" s="4"/>
      <c r="J68" s="4"/>
      <c r="K68" s="4"/>
      <c r="L68" s="5"/>
      <c r="M68" s="4"/>
      <c r="N68" s="4"/>
      <c r="O68" s="4"/>
      <c r="P68" s="4"/>
      <c r="Q68" s="4"/>
      <c r="R68" s="4"/>
      <c r="S68" s="4"/>
      <c r="T68" s="4"/>
    </row>
  </sheetData>
  <sheetProtection sheet="1" objects="1" scenarios="1"/>
  <mergeCells count="152">
    <mergeCell ref="D2:G3"/>
    <mergeCell ref="M2:O2"/>
    <mergeCell ref="Q3:V4"/>
    <mergeCell ref="B4:C5"/>
    <mergeCell ref="D4:D5"/>
    <mergeCell ref="E4:E5"/>
    <mergeCell ref="G6:G7"/>
    <mergeCell ref="H6:H7"/>
    <mergeCell ref="I6:I7"/>
    <mergeCell ref="J6:J7"/>
    <mergeCell ref="K6:K7"/>
    <mergeCell ref="M6:M7"/>
    <mergeCell ref="N6:N7"/>
    <mergeCell ref="Q6:V7"/>
    <mergeCell ref="B7:E7"/>
    <mergeCell ref="B8:E9"/>
    <mergeCell ref="H11:K11"/>
    <mergeCell ref="M11:O11"/>
    <mergeCell ref="R11:Y11"/>
    <mergeCell ref="H12:K12"/>
    <mergeCell ref="M12:O12"/>
    <mergeCell ref="R12:S12"/>
    <mergeCell ref="T12:U12"/>
    <mergeCell ref="V12:W12"/>
    <mergeCell ref="H13:K13"/>
    <mergeCell ref="M13:O13"/>
    <mergeCell ref="H14:K14"/>
    <mergeCell ref="M14:O14"/>
    <mergeCell ref="H15:K15"/>
    <mergeCell ref="M15:O15"/>
    <mergeCell ref="H16:K16"/>
    <mergeCell ref="M16:O16"/>
    <mergeCell ref="R16:Y16"/>
    <mergeCell ref="H17:K17"/>
    <mergeCell ref="M17:O17"/>
    <mergeCell ref="R17:Y17"/>
    <mergeCell ref="H18:K18"/>
    <mergeCell ref="M18:O18"/>
    <mergeCell ref="H19:K19"/>
    <mergeCell ref="M19:O19"/>
    <mergeCell ref="H20:K20"/>
    <mergeCell ref="M20:O20"/>
    <mergeCell ref="R19:Y19"/>
    <mergeCell ref="R20:Y21"/>
    <mergeCell ref="H21:K21"/>
    <mergeCell ref="M21:O21"/>
    <mergeCell ref="H22:K22"/>
    <mergeCell ref="M22:O22"/>
    <mergeCell ref="R22:Y22"/>
    <mergeCell ref="H23:K23"/>
    <mergeCell ref="M23:O23"/>
    <mergeCell ref="R23:Y24"/>
    <mergeCell ref="H24:K24"/>
    <mergeCell ref="M24:O24"/>
    <mergeCell ref="H25:K25"/>
    <mergeCell ref="M25:O25"/>
    <mergeCell ref="R25:Y25"/>
    <mergeCell ref="H26:K26"/>
    <mergeCell ref="M26:O26"/>
    <mergeCell ref="R26:Y27"/>
    <mergeCell ref="H27:K27"/>
    <mergeCell ref="M27:O27"/>
    <mergeCell ref="H28:K28"/>
    <mergeCell ref="M28:O28"/>
    <mergeCell ref="R28:Y28"/>
    <mergeCell ref="H29:K29"/>
    <mergeCell ref="M29:O29"/>
    <mergeCell ref="R29:Y29"/>
    <mergeCell ref="H30:K30"/>
    <mergeCell ref="M30:O30"/>
    <mergeCell ref="R30:Y30"/>
    <mergeCell ref="H31:K31"/>
    <mergeCell ref="M31:O31"/>
    <mergeCell ref="R31:Y31"/>
    <mergeCell ref="B32:F32"/>
    <mergeCell ref="H32:K32"/>
    <mergeCell ref="M32:O32"/>
    <mergeCell ref="C36:G36"/>
    <mergeCell ref="H36:K36"/>
    <mergeCell ref="M36:O36"/>
    <mergeCell ref="B39:E39"/>
    <mergeCell ref="G39:G40"/>
    <mergeCell ref="B40:E41"/>
    <mergeCell ref="F40:F41"/>
    <mergeCell ref="G41:G42"/>
    <mergeCell ref="H45:K45"/>
    <mergeCell ref="M45:O45"/>
    <mergeCell ref="Q45:S45"/>
    <mergeCell ref="H46:K46"/>
    <mergeCell ref="M46:O46"/>
    <mergeCell ref="Q46:S46"/>
    <mergeCell ref="H47:K47"/>
    <mergeCell ref="M47:O47"/>
    <mergeCell ref="Q47:S47"/>
    <mergeCell ref="H48:K48"/>
    <mergeCell ref="M48:O48"/>
    <mergeCell ref="Q48:S48"/>
    <mergeCell ref="H49:K49"/>
    <mergeCell ref="M49:O49"/>
    <mergeCell ref="Q49:S49"/>
    <mergeCell ref="H50:K50"/>
    <mergeCell ref="M50:O50"/>
    <mergeCell ref="Q50:S50"/>
    <mergeCell ref="H51:K51"/>
    <mergeCell ref="M51:O51"/>
    <mergeCell ref="Q51:S51"/>
    <mergeCell ref="H52:K52"/>
    <mergeCell ref="M52:O52"/>
    <mergeCell ref="Q52:S52"/>
    <mergeCell ref="H53:K53"/>
    <mergeCell ref="M53:O53"/>
    <mergeCell ref="Q53:S53"/>
    <mergeCell ref="H54:K54"/>
    <mergeCell ref="M54:O54"/>
    <mergeCell ref="Q54:S54"/>
    <mergeCell ref="H55:K55"/>
    <mergeCell ref="M55:O55"/>
    <mergeCell ref="Q55:S55"/>
    <mergeCell ref="H56:K56"/>
    <mergeCell ref="M56:O56"/>
    <mergeCell ref="Q56:S56"/>
    <mergeCell ref="H57:K57"/>
    <mergeCell ref="M57:O57"/>
    <mergeCell ref="Q57:S57"/>
    <mergeCell ref="H58:K58"/>
    <mergeCell ref="M58:O58"/>
    <mergeCell ref="Q58:S58"/>
    <mergeCell ref="H59:K59"/>
    <mergeCell ref="M59:O59"/>
    <mergeCell ref="Q59:S59"/>
    <mergeCell ref="H60:K60"/>
    <mergeCell ref="M60:O60"/>
    <mergeCell ref="Q60:S60"/>
    <mergeCell ref="H61:K61"/>
    <mergeCell ref="M61:O61"/>
    <mergeCell ref="Q61:S61"/>
    <mergeCell ref="H62:K62"/>
    <mergeCell ref="M62:O62"/>
    <mergeCell ref="Q62:S62"/>
    <mergeCell ref="B66:F66"/>
    <mergeCell ref="H66:K66"/>
    <mergeCell ref="M66:O66"/>
    <mergeCell ref="Q66:S66"/>
    <mergeCell ref="H63:K63"/>
    <mergeCell ref="M63:O63"/>
    <mergeCell ref="Q63:S63"/>
    <mergeCell ref="H64:K64"/>
    <mergeCell ref="M64:O64"/>
    <mergeCell ref="Q64:S64"/>
    <mergeCell ref="H65:K65"/>
    <mergeCell ref="M65:O65"/>
    <mergeCell ref="Q65:S65"/>
  </mergeCells>
  <phoneticPr fontId="2"/>
  <dataValidations count="1">
    <dataValidation type="list" showDropDown="1" showInputMessage="1" showErrorMessage="1" sqref="M41 M37 M39">
      <formula1>"○, ,"</formula1>
    </dataValidation>
  </dataValidations>
  <pageMargins left="0.39370078740157483" right="0" top="0.39370078740157483" bottom="0.39370078740157483" header="0.51181102362204722" footer="0.19685039370078741"/>
  <pageSetup paperSize="9" scale="59" fitToHeight="2" orientation="portrait" horizontalDpi="300" verticalDpi="300" r:id="rId1"/>
  <headerFooter alignWithMargins="0">
    <oddFooter>&amp;L&amp;D&amp;T&amp;F&amp;A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8"/>
  <sheetViews>
    <sheetView zoomScale="60" zoomScaleNormal="60" workbookViewId="0">
      <pane xSplit="2" ySplit="11" topLeftCell="C12" activePane="bottomRight" state="frozen"/>
      <selection activeCell="H14" sqref="H14:K14"/>
      <selection pane="topRight" activeCell="H14" sqref="H14:K14"/>
      <selection pane="bottomLeft" activeCell="H14" sqref="H14:K14"/>
      <selection pane="bottomRight" activeCell="R14" sqref="R14"/>
    </sheetView>
  </sheetViews>
  <sheetFormatPr defaultRowHeight="24" x14ac:dyDescent="0.25"/>
  <cols>
    <col min="1" max="1" width="4.125" customWidth="1"/>
    <col min="2" max="2" width="5.875" bestFit="1" customWidth="1"/>
    <col min="3" max="3" width="22.625" customWidth="1"/>
    <col min="4" max="4" width="19.125" style="3" customWidth="1"/>
    <col min="5" max="5" width="10.625" customWidth="1"/>
    <col min="6" max="6" width="16.625" customWidth="1"/>
    <col min="7" max="7" width="46.75" customWidth="1"/>
    <col min="8" max="11" width="6.5" customWidth="1"/>
    <col min="12" max="12" width="0.125" style="1" customWidth="1"/>
    <col min="13" max="14" width="6.625" customWidth="1"/>
    <col min="15" max="15" width="2.625" customWidth="1"/>
    <col min="16" max="16" width="9" hidden="1" customWidth="1"/>
  </cols>
  <sheetData>
    <row r="1" spans="1:25" ht="17.25" customHeight="1" x14ac:dyDescent="0.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2"/>
      <c r="N1" s="62"/>
      <c r="O1" s="62"/>
      <c r="P1" s="62"/>
      <c r="Q1" s="62"/>
      <c r="R1" s="62"/>
      <c r="S1" s="62"/>
      <c r="T1" s="62"/>
      <c r="U1" s="62"/>
      <c r="V1" s="62"/>
      <c r="W1" s="60"/>
      <c r="X1" s="60"/>
      <c r="Y1" s="60"/>
    </row>
    <row r="2" spans="1:25" ht="17.25" customHeight="1" x14ac:dyDescent="0.15">
      <c r="A2" s="66"/>
      <c r="B2" s="226"/>
      <c r="C2" s="66"/>
      <c r="D2" s="583" t="s">
        <v>0</v>
      </c>
      <c r="E2" s="583"/>
      <c r="F2" s="583"/>
      <c r="G2" s="583"/>
      <c r="H2" s="227" t="s">
        <v>60</v>
      </c>
      <c r="M2" s="584" t="s">
        <v>79</v>
      </c>
      <c r="N2" s="584"/>
      <c r="O2" s="584"/>
      <c r="P2" s="228" t="s">
        <v>7</v>
      </c>
      <c r="Q2" s="62"/>
      <c r="R2" s="62"/>
      <c r="S2" s="62"/>
      <c r="T2" s="62"/>
      <c r="U2" s="62"/>
      <c r="V2" s="62"/>
      <c r="W2" s="221"/>
      <c r="X2" s="60"/>
      <c r="Y2" s="60"/>
    </row>
    <row r="3" spans="1:25" ht="31.5" customHeight="1" x14ac:dyDescent="0.15">
      <c r="A3" s="66"/>
      <c r="B3" s="66"/>
      <c r="C3" s="226"/>
      <c r="D3" s="583"/>
      <c r="E3" s="583"/>
      <c r="F3" s="583"/>
      <c r="G3" s="583"/>
      <c r="I3" s="260" t="str">
        <f>IF(+'1ページ目'!I3="","",+'1ページ目'!I3)</f>
        <v/>
      </c>
      <c r="J3" s="260" t="s">
        <v>4</v>
      </c>
      <c r="K3" s="260" t="str">
        <f>IF(+'1ページ目'!K3="","",+'1ページ目'!K3)</f>
        <v/>
      </c>
      <c r="M3" s="260" t="s">
        <v>5</v>
      </c>
      <c r="N3" s="260" t="str">
        <f>IF(+'1ページ目'!N3="","",+'1ページ目'!N3)</f>
        <v/>
      </c>
      <c r="O3" s="260" t="s">
        <v>7</v>
      </c>
      <c r="P3" s="62"/>
      <c r="Q3" s="318" t="s">
        <v>75</v>
      </c>
      <c r="R3" s="318"/>
      <c r="S3" s="318"/>
      <c r="T3" s="318"/>
      <c r="U3" s="318"/>
      <c r="V3" s="318"/>
      <c r="W3" s="60"/>
      <c r="X3" s="60"/>
      <c r="Y3" s="60"/>
    </row>
    <row r="4" spans="1:25" ht="17.25" customHeight="1" x14ac:dyDescent="0.15">
      <c r="A4" s="66"/>
      <c r="B4" s="588" t="s">
        <v>1</v>
      </c>
      <c r="C4" s="588"/>
      <c r="D4" s="589" t="str">
        <f>IF(+'1ページ目'!D4:D5="","",+'1ページ目'!D4:D5)</f>
        <v/>
      </c>
      <c r="E4" s="588" t="s">
        <v>58</v>
      </c>
      <c r="F4" s="66"/>
      <c r="G4" s="66"/>
      <c r="I4" s="66"/>
      <c r="J4" s="66"/>
      <c r="K4" s="66"/>
      <c r="L4" s="66"/>
      <c r="P4" s="62"/>
      <c r="Q4" s="318"/>
      <c r="R4" s="318"/>
      <c r="S4" s="318"/>
      <c r="T4" s="318"/>
      <c r="U4" s="318"/>
      <c r="V4" s="318"/>
      <c r="W4" s="60"/>
      <c r="X4" s="60"/>
      <c r="Y4" s="60"/>
    </row>
    <row r="5" spans="1:25" ht="17.25" customHeight="1" x14ac:dyDescent="0.15">
      <c r="A5" s="66"/>
      <c r="B5" s="588"/>
      <c r="C5" s="588"/>
      <c r="D5" s="590"/>
      <c r="E5" s="586"/>
      <c r="F5" s="66"/>
      <c r="G5" s="66"/>
      <c r="H5" s="66"/>
      <c r="L5" s="250"/>
      <c r="P5" s="62"/>
      <c r="Q5" s="62"/>
      <c r="R5" s="62"/>
      <c r="S5" s="62"/>
      <c r="T5" s="62"/>
      <c r="U5" s="62"/>
      <c r="V5" s="62"/>
      <c r="W5" s="60"/>
      <c r="X5" s="60"/>
      <c r="Y5" s="60"/>
    </row>
    <row r="6" spans="1:25" ht="17.25" customHeight="1" x14ac:dyDescent="0.15">
      <c r="A6" s="66"/>
      <c r="B6" s="66"/>
      <c r="C6" s="66"/>
      <c r="D6" s="66"/>
      <c r="E6" s="66"/>
      <c r="F6" s="66"/>
      <c r="G6" s="591" t="s">
        <v>48</v>
      </c>
      <c r="H6" s="585" t="str">
        <f>IF(+'1ページ目'!H6="","",+'1ページ目'!H6)</f>
        <v/>
      </c>
      <c r="I6" s="585" t="s">
        <v>4</v>
      </c>
      <c r="J6" s="585" t="str">
        <f>IF(+'1ページ目'!J6="","",+'1ページ目'!J6)</f>
        <v/>
      </c>
      <c r="K6" s="585" t="s">
        <v>5</v>
      </c>
      <c r="L6" s="259" t="s">
        <v>6</v>
      </c>
      <c r="M6" s="585" t="str">
        <f>IF(+'1ページ目'!M6="","",+'1ページ目'!M6)</f>
        <v/>
      </c>
      <c r="N6" s="585" t="s">
        <v>7</v>
      </c>
      <c r="O6" s="252"/>
      <c r="P6" s="62"/>
      <c r="Q6" s="318" t="s">
        <v>75</v>
      </c>
      <c r="R6" s="318"/>
      <c r="S6" s="318"/>
      <c r="T6" s="318"/>
      <c r="U6" s="318"/>
      <c r="V6" s="318"/>
      <c r="W6" s="60"/>
      <c r="X6" s="60"/>
      <c r="Y6" s="60"/>
    </row>
    <row r="7" spans="1:25" ht="17.25" customHeight="1" x14ac:dyDescent="0.15">
      <c r="A7" s="66"/>
      <c r="B7" s="593" t="s">
        <v>59</v>
      </c>
      <c r="C7" s="594"/>
      <c r="D7" s="594"/>
      <c r="E7" s="595"/>
      <c r="F7" s="66"/>
      <c r="G7" s="592"/>
      <c r="H7" s="586"/>
      <c r="I7" s="586"/>
      <c r="J7" s="586"/>
      <c r="K7" s="586"/>
      <c r="L7" s="253"/>
      <c r="M7" s="586"/>
      <c r="N7" s="586"/>
      <c r="O7" s="254"/>
      <c r="P7" s="62"/>
      <c r="Q7" s="318"/>
      <c r="R7" s="318"/>
      <c r="S7" s="318"/>
      <c r="T7" s="318"/>
      <c r="U7" s="318"/>
      <c r="V7" s="318"/>
      <c r="W7" s="60"/>
      <c r="X7" s="60"/>
      <c r="Y7" s="60"/>
    </row>
    <row r="8" spans="1:25" ht="17.25" customHeight="1" x14ac:dyDescent="0.15">
      <c r="A8" s="66"/>
      <c r="B8" s="587" t="str">
        <f>IF(+'1ページ目'!B8:B9="","",+'1ページ目'!B8:B9)</f>
        <v/>
      </c>
      <c r="C8" s="587" t="str">
        <f>IF(+'1ページ目'!C8:C9="","",+'1ページ目'!C8:C9)</f>
        <v/>
      </c>
      <c r="D8" s="587" t="str">
        <f>IF(+'1ページ目'!D8:D9="","",+'1ページ目'!D8:D9)</f>
        <v/>
      </c>
      <c r="E8" s="587" t="str">
        <f>IF(+'1ページ目'!E8:E9="","",+'1ページ目'!E8:E9)</f>
        <v/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2"/>
      <c r="Q8" s="62"/>
      <c r="R8" s="62"/>
      <c r="S8" s="62"/>
      <c r="T8" s="62"/>
      <c r="U8" s="62"/>
      <c r="V8" s="62"/>
      <c r="W8" s="60"/>
      <c r="X8" s="60"/>
      <c r="Y8" s="60"/>
    </row>
    <row r="9" spans="1:25" ht="27" customHeight="1" x14ac:dyDescent="0.2">
      <c r="A9" s="66"/>
      <c r="B9" s="587"/>
      <c r="C9" s="587"/>
      <c r="D9" s="587"/>
      <c r="E9" s="587"/>
      <c r="F9" s="232" t="s">
        <v>38</v>
      </c>
      <c r="G9" s="297" t="s">
        <v>94</v>
      </c>
      <c r="H9" s="297"/>
      <c r="I9" s="297"/>
      <c r="J9" s="297"/>
      <c r="K9" s="297"/>
      <c r="L9" s="297"/>
      <c r="M9" s="297"/>
      <c r="N9" s="297"/>
      <c r="O9" s="297"/>
      <c r="P9" s="16"/>
      <c r="Q9" s="255"/>
      <c r="R9" s="295" t="s">
        <v>95</v>
      </c>
      <c r="S9" s="255"/>
      <c r="T9" s="255"/>
      <c r="U9" s="255"/>
      <c r="V9" s="255"/>
      <c r="W9" s="16"/>
      <c r="X9" s="16"/>
      <c r="Y9" s="60"/>
    </row>
    <row r="10" spans="1:25" ht="18" customHeight="1" x14ac:dyDescent="0.15">
      <c r="A10" s="66"/>
      <c r="B10" s="233"/>
      <c r="C10" s="233"/>
      <c r="D10" s="66"/>
      <c r="E10" s="66"/>
      <c r="F10" s="66"/>
      <c r="G10" s="296"/>
      <c r="H10" s="296"/>
      <c r="I10" s="296"/>
      <c r="J10" s="296"/>
      <c r="K10" s="296"/>
      <c r="L10" s="296"/>
      <c r="M10" s="296"/>
      <c r="N10" s="296"/>
      <c r="O10" s="296"/>
      <c r="P10" s="62"/>
      <c r="W10" s="60"/>
      <c r="X10" s="60"/>
      <c r="Y10" s="60"/>
    </row>
    <row r="11" spans="1:25" s="2" customFormat="1" ht="50.1" customHeight="1" thickBot="1" x14ac:dyDescent="0.2">
      <c r="A11" s="257"/>
      <c r="B11" s="258"/>
      <c r="C11" s="222" t="s">
        <v>8</v>
      </c>
      <c r="D11" s="223" t="s">
        <v>9</v>
      </c>
      <c r="E11" s="224" t="s">
        <v>63</v>
      </c>
      <c r="F11" s="223" t="s">
        <v>11</v>
      </c>
      <c r="G11" s="225" t="s">
        <v>32</v>
      </c>
      <c r="H11" s="340" t="s">
        <v>12</v>
      </c>
      <c r="I11" s="340"/>
      <c r="J11" s="340"/>
      <c r="K11" s="340"/>
      <c r="L11" s="66"/>
      <c r="M11" s="341" t="s">
        <v>13</v>
      </c>
      <c r="N11" s="341"/>
      <c r="O11" s="341"/>
      <c r="P11" s="67"/>
      <c r="Q11" s="67"/>
      <c r="R11" s="342" t="s">
        <v>74</v>
      </c>
      <c r="S11" s="342"/>
      <c r="T11" s="342"/>
      <c r="U11" s="342"/>
      <c r="V11" s="342"/>
      <c r="W11" s="342"/>
      <c r="X11" s="342"/>
      <c r="Y11" s="342"/>
    </row>
    <row r="12" spans="1:25" ht="50.1" customHeight="1" thickTop="1" x14ac:dyDescent="0.2">
      <c r="A12" s="234"/>
      <c r="B12" s="33">
        <v>1</v>
      </c>
      <c r="C12" s="34"/>
      <c r="D12" s="35"/>
      <c r="E12" s="36"/>
      <c r="F12" s="37"/>
      <c r="G12" s="38"/>
      <c r="H12" s="415"/>
      <c r="I12" s="415"/>
      <c r="J12" s="415"/>
      <c r="K12" s="415"/>
      <c r="L12" s="39"/>
      <c r="M12" s="306" t="str">
        <f t="shared" ref="M12:M31" si="0">IF(H12="","",IF(H12=0,"",IF(AND(C12=$B$4,D12=$D$4,H12&lt;30000),$R$14,IF(AND(C12=$B$4,D12=$D$4,H12&gt;=30000),$S$14,IF(AND(C12=$B$4,D12&lt;&gt;$D$4,H12&lt;30000),$T$14,IF(AND(C12=$B$4,D12&lt;&gt;$D$4,H12&gt;=30000),$U$14,IF(AND(C12&lt;&gt;$B$4,H12&lt;30000),$V$14,$W$14)))))))</f>
        <v/>
      </c>
      <c r="N12" s="306"/>
      <c r="O12" s="306"/>
      <c r="P12" s="16" t="str">
        <f t="shared" ref="P12:P31" si="1">IF(H12="","",IF(H12=0,"",1))</f>
        <v/>
      </c>
      <c r="Q12" s="16"/>
      <c r="R12" s="333" t="s">
        <v>22</v>
      </c>
      <c r="S12" s="334"/>
      <c r="T12" s="329" t="s">
        <v>23</v>
      </c>
      <c r="U12" s="330"/>
      <c r="V12" s="329" t="s">
        <v>21</v>
      </c>
      <c r="W12" s="331"/>
      <c r="X12" s="60"/>
      <c r="Y12" s="60"/>
    </row>
    <row r="13" spans="1:25" ht="50.1" customHeight="1" x14ac:dyDescent="0.2">
      <c r="A13" s="234"/>
      <c r="B13" s="40">
        <v>2</v>
      </c>
      <c r="C13" s="34"/>
      <c r="D13" s="41"/>
      <c r="E13" s="36"/>
      <c r="F13" s="42"/>
      <c r="G13" s="43"/>
      <c r="H13" s="390"/>
      <c r="I13" s="390"/>
      <c r="J13" s="390"/>
      <c r="K13" s="390"/>
      <c r="L13" s="39"/>
      <c r="M13" s="306" t="str">
        <f t="shared" si="0"/>
        <v/>
      </c>
      <c r="N13" s="306"/>
      <c r="O13" s="306"/>
      <c r="P13" s="16" t="str">
        <f t="shared" si="1"/>
        <v/>
      </c>
      <c r="Q13" s="16"/>
      <c r="R13" s="217" t="s">
        <v>19</v>
      </c>
      <c r="S13" s="218" t="s">
        <v>20</v>
      </c>
      <c r="T13" s="218" t="s">
        <v>19</v>
      </c>
      <c r="U13" s="218" t="s">
        <v>20</v>
      </c>
      <c r="V13" s="218" t="s">
        <v>19</v>
      </c>
      <c r="W13" s="219" t="s">
        <v>20</v>
      </c>
      <c r="X13" s="60"/>
      <c r="Y13" s="60"/>
    </row>
    <row r="14" spans="1:25" ht="50.1" customHeight="1" thickBot="1" x14ac:dyDescent="0.25">
      <c r="A14" s="234"/>
      <c r="B14" s="40">
        <v>3</v>
      </c>
      <c r="C14" s="34"/>
      <c r="D14" s="41"/>
      <c r="E14" s="36"/>
      <c r="F14" s="42"/>
      <c r="G14" s="43"/>
      <c r="H14" s="390"/>
      <c r="I14" s="390"/>
      <c r="J14" s="390"/>
      <c r="K14" s="390"/>
      <c r="L14" s="39"/>
      <c r="M14" s="306" t="str">
        <f t="shared" si="0"/>
        <v/>
      </c>
      <c r="N14" s="306"/>
      <c r="O14" s="306"/>
      <c r="P14" s="16" t="str">
        <f t="shared" si="1"/>
        <v/>
      </c>
      <c r="Q14" s="16"/>
      <c r="R14" s="235">
        <v>550</v>
      </c>
      <c r="S14" s="236">
        <v>550</v>
      </c>
      <c r="T14" s="236">
        <v>550</v>
      </c>
      <c r="U14" s="236">
        <v>550</v>
      </c>
      <c r="V14" s="236">
        <v>880</v>
      </c>
      <c r="W14" s="237">
        <v>880</v>
      </c>
      <c r="X14" s="60"/>
      <c r="Y14" s="60"/>
    </row>
    <row r="15" spans="1:25" ht="50.1" customHeight="1" x14ac:dyDescent="0.25">
      <c r="A15" s="234"/>
      <c r="B15" s="40">
        <v>4</v>
      </c>
      <c r="C15" s="34"/>
      <c r="D15" s="41"/>
      <c r="E15" s="36"/>
      <c r="F15" s="42"/>
      <c r="G15" s="43"/>
      <c r="H15" s="390"/>
      <c r="I15" s="390"/>
      <c r="J15" s="390"/>
      <c r="K15" s="390"/>
      <c r="L15" s="39"/>
      <c r="M15" s="306" t="str">
        <f t="shared" si="0"/>
        <v/>
      </c>
      <c r="N15" s="306"/>
      <c r="O15" s="306"/>
      <c r="P15" s="16" t="str">
        <f t="shared" si="1"/>
        <v/>
      </c>
      <c r="Q15" s="16"/>
      <c r="R15" s="220" t="s">
        <v>24</v>
      </c>
      <c r="S15" s="62"/>
      <c r="T15" s="62"/>
      <c r="U15" s="62"/>
      <c r="V15" s="62"/>
      <c r="W15" s="62"/>
      <c r="X15" s="60"/>
      <c r="Y15" s="60"/>
    </row>
    <row r="16" spans="1:25" ht="50.1" customHeight="1" x14ac:dyDescent="0.2">
      <c r="A16" s="234"/>
      <c r="B16" s="40">
        <v>5</v>
      </c>
      <c r="C16" s="34"/>
      <c r="D16" s="41"/>
      <c r="E16" s="36"/>
      <c r="F16" s="42"/>
      <c r="G16" s="43"/>
      <c r="H16" s="390"/>
      <c r="I16" s="390"/>
      <c r="J16" s="390"/>
      <c r="K16" s="390"/>
      <c r="L16" s="39"/>
      <c r="M16" s="306" t="str">
        <f t="shared" si="0"/>
        <v/>
      </c>
      <c r="N16" s="306"/>
      <c r="O16" s="306"/>
      <c r="P16" s="16" t="str">
        <f t="shared" si="1"/>
        <v/>
      </c>
      <c r="Q16" s="16"/>
      <c r="R16" s="434" t="s">
        <v>27</v>
      </c>
      <c r="S16" s="435"/>
      <c r="T16" s="435"/>
      <c r="U16" s="435"/>
      <c r="V16" s="435"/>
      <c r="W16" s="435"/>
      <c r="X16" s="435"/>
      <c r="Y16" s="435"/>
    </row>
    <row r="17" spans="1:25" ht="50.1" customHeight="1" x14ac:dyDescent="0.2">
      <c r="A17" s="234"/>
      <c r="B17" s="40">
        <v>6</v>
      </c>
      <c r="C17" s="34"/>
      <c r="D17" s="41"/>
      <c r="E17" s="36"/>
      <c r="F17" s="42"/>
      <c r="G17" s="43"/>
      <c r="H17" s="390"/>
      <c r="I17" s="390"/>
      <c r="J17" s="390"/>
      <c r="K17" s="390"/>
      <c r="L17" s="39"/>
      <c r="M17" s="306" t="str">
        <f t="shared" si="0"/>
        <v/>
      </c>
      <c r="N17" s="306"/>
      <c r="O17" s="306"/>
      <c r="P17" s="16" t="str">
        <f t="shared" si="1"/>
        <v/>
      </c>
      <c r="Q17" s="16"/>
      <c r="R17" s="434" t="s">
        <v>26</v>
      </c>
      <c r="S17" s="435"/>
      <c r="T17" s="435"/>
      <c r="U17" s="435"/>
      <c r="V17" s="435"/>
      <c r="W17" s="435"/>
      <c r="X17" s="435"/>
      <c r="Y17" s="435"/>
    </row>
    <row r="18" spans="1:25" ht="50.1" customHeight="1" thickBot="1" x14ac:dyDescent="0.3">
      <c r="A18" s="234"/>
      <c r="B18" s="40">
        <v>7</v>
      </c>
      <c r="C18" s="34"/>
      <c r="D18" s="41"/>
      <c r="E18" s="36"/>
      <c r="F18" s="42"/>
      <c r="G18" s="43"/>
      <c r="H18" s="390"/>
      <c r="I18" s="390"/>
      <c r="J18" s="390"/>
      <c r="K18" s="390"/>
      <c r="L18" s="39"/>
      <c r="M18" s="306" t="str">
        <f t="shared" si="0"/>
        <v/>
      </c>
      <c r="N18" s="306"/>
      <c r="O18" s="306"/>
      <c r="P18" s="16" t="str">
        <f t="shared" si="1"/>
        <v/>
      </c>
      <c r="Q18" s="16"/>
      <c r="R18" s="51" t="s">
        <v>28</v>
      </c>
      <c r="S18" s="16"/>
      <c r="T18" s="16"/>
      <c r="U18" s="16"/>
      <c r="V18" s="16"/>
      <c r="W18" s="16"/>
      <c r="X18" s="16"/>
      <c r="Y18" s="16"/>
    </row>
    <row r="19" spans="1:25" ht="50.1" customHeight="1" thickBot="1" x14ac:dyDescent="0.25">
      <c r="A19" s="234"/>
      <c r="B19" s="40">
        <v>8</v>
      </c>
      <c r="C19" s="34"/>
      <c r="D19" s="41"/>
      <c r="E19" s="36"/>
      <c r="F19" s="42"/>
      <c r="G19" s="38"/>
      <c r="H19" s="390"/>
      <c r="I19" s="390"/>
      <c r="J19" s="390"/>
      <c r="K19" s="390"/>
      <c r="L19" s="39"/>
      <c r="M19" s="306" t="str">
        <f t="shared" si="0"/>
        <v/>
      </c>
      <c r="N19" s="306"/>
      <c r="O19" s="306"/>
      <c r="P19" s="16" t="str">
        <f t="shared" si="1"/>
        <v/>
      </c>
      <c r="Q19" s="16"/>
      <c r="R19" s="365" t="s">
        <v>92</v>
      </c>
      <c r="S19" s="366"/>
      <c r="T19" s="366"/>
      <c r="U19" s="366"/>
      <c r="V19" s="366"/>
      <c r="W19" s="366"/>
      <c r="X19" s="366"/>
      <c r="Y19" s="367"/>
    </row>
    <row r="20" spans="1:25" ht="50.1" customHeight="1" x14ac:dyDescent="0.2">
      <c r="A20" s="234"/>
      <c r="B20" s="40">
        <v>9</v>
      </c>
      <c r="C20" s="34"/>
      <c r="D20" s="41"/>
      <c r="E20" s="36"/>
      <c r="F20" s="42"/>
      <c r="G20" s="38"/>
      <c r="H20" s="390"/>
      <c r="I20" s="390"/>
      <c r="J20" s="390"/>
      <c r="K20" s="390"/>
      <c r="L20" s="39"/>
      <c r="M20" s="306" t="str">
        <f t="shared" si="0"/>
        <v/>
      </c>
      <c r="N20" s="306"/>
      <c r="O20" s="306"/>
      <c r="P20" s="16" t="str">
        <f t="shared" si="1"/>
        <v/>
      </c>
      <c r="Q20" s="16"/>
      <c r="R20" s="346" t="s">
        <v>96</v>
      </c>
      <c r="S20" s="347"/>
      <c r="T20" s="347"/>
      <c r="U20" s="347"/>
      <c r="V20" s="347"/>
      <c r="W20" s="347"/>
      <c r="X20" s="347"/>
      <c r="Y20" s="348"/>
    </row>
    <row r="21" spans="1:25" ht="50.1" customHeight="1" thickBot="1" x14ac:dyDescent="0.25">
      <c r="A21" s="234"/>
      <c r="B21" s="40">
        <v>10</v>
      </c>
      <c r="C21" s="34"/>
      <c r="D21" s="41"/>
      <c r="E21" s="36"/>
      <c r="F21" s="42"/>
      <c r="G21" s="43"/>
      <c r="H21" s="390"/>
      <c r="I21" s="390"/>
      <c r="J21" s="390"/>
      <c r="K21" s="390"/>
      <c r="L21" s="39"/>
      <c r="M21" s="306" t="str">
        <f t="shared" si="0"/>
        <v/>
      </c>
      <c r="N21" s="306"/>
      <c r="O21" s="306"/>
      <c r="P21" s="16" t="str">
        <f t="shared" si="1"/>
        <v/>
      </c>
      <c r="Q21" s="16"/>
      <c r="R21" s="349"/>
      <c r="S21" s="350"/>
      <c r="T21" s="350"/>
      <c r="U21" s="350"/>
      <c r="V21" s="350"/>
      <c r="W21" s="350"/>
      <c r="X21" s="350"/>
      <c r="Y21" s="351"/>
    </row>
    <row r="22" spans="1:25" ht="50.1" customHeight="1" thickBot="1" x14ac:dyDescent="0.25">
      <c r="A22" s="234"/>
      <c r="B22" s="40">
        <v>11</v>
      </c>
      <c r="C22" s="34"/>
      <c r="D22" s="41"/>
      <c r="E22" s="36"/>
      <c r="F22" s="42"/>
      <c r="G22" s="43"/>
      <c r="H22" s="390"/>
      <c r="I22" s="390"/>
      <c r="J22" s="390"/>
      <c r="K22" s="390"/>
      <c r="L22" s="39"/>
      <c r="M22" s="306" t="str">
        <f t="shared" si="0"/>
        <v/>
      </c>
      <c r="N22" s="306"/>
      <c r="O22" s="306"/>
      <c r="P22" s="16" t="str">
        <f t="shared" si="1"/>
        <v/>
      </c>
      <c r="Q22" s="16"/>
      <c r="R22" s="352" t="s">
        <v>67</v>
      </c>
      <c r="S22" s="353"/>
      <c r="T22" s="353"/>
      <c r="U22" s="353"/>
      <c r="V22" s="353"/>
      <c r="W22" s="353"/>
      <c r="X22" s="353"/>
      <c r="Y22" s="354"/>
    </row>
    <row r="23" spans="1:25" ht="50.1" customHeight="1" x14ac:dyDescent="0.2">
      <c r="A23" s="234"/>
      <c r="B23" s="40">
        <v>12</v>
      </c>
      <c r="C23" s="34"/>
      <c r="D23" s="41"/>
      <c r="E23" s="36"/>
      <c r="F23" s="42"/>
      <c r="G23" s="43"/>
      <c r="H23" s="390"/>
      <c r="I23" s="390"/>
      <c r="J23" s="390"/>
      <c r="K23" s="390"/>
      <c r="L23" s="39"/>
      <c r="M23" s="306" t="str">
        <f t="shared" si="0"/>
        <v/>
      </c>
      <c r="N23" s="306"/>
      <c r="O23" s="306"/>
      <c r="P23" s="16" t="str">
        <f t="shared" si="1"/>
        <v/>
      </c>
      <c r="Q23" s="16"/>
      <c r="R23" s="355" t="s">
        <v>68</v>
      </c>
      <c r="S23" s="356"/>
      <c r="T23" s="356"/>
      <c r="U23" s="356"/>
      <c r="V23" s="356"/>
      <c r="W23" s="356"/>
      <c r="X23" s="356"/>
      <c r="Y23" s="357"/>
    </row>
    <row r="24" spans="1:25" ht="50.1" customHeight="1" thickBot="1" x14ac:dyDescent="0.25">
      <c r="A24" s="234"/>
      <c r="B24" s="40">
        <v>13</v>
      </c>
      <c r="C24" s="34"/>
      <c r="D24" s="41"/>
      <c r="E24" s="36"/>
      <c r="F24" s="42"/>
      <c r="G24" s="43"/>
      <c r="H24" s="390"/>
      <c r="I24" s="390"/>
      <c r="J24" s="390"/>
      <c r="K24" s="390"/>
      <c r="L24" s="39"/>
      <c r="M24" s="306" t="str">
        <f t="shared" si="0"/>
        <v/>
      </c>
      <c r="N24" s="306"/>
      <c r="O24" s="306"/>
      <c r="P24" s="16" t="str">
        <f t="shared" si="1"/>
        <v/>
      </c>
      <c r="Q24" s="16"/>
      <c r="R24" s="358"/>
      <c r="S24" s="359"/>
      <c r="T24" s="359"/>
      <c r="U24" s="359"/>
      <c r="V24" s="359"/>
      <c r="W24" s="359"/>
      <c r="X24" s="359"/>
      <c r="Y24" s="360"/>
    </row>
    <row r="25" spans="1:25" ht="50.1" customHeight="1" x14ac:dyDescent="0.2">
      <c r="A25" s="234"/>
      <c r="B25" s="40">
        <v>14</v>
      </c>
      <c r="C25" s="34"/>
      <c r="D25" s="41"/>
      <c r="E25" s="36"/>
      <c r="F25" s="42"/>
      <c r="G25" s="43"/>
      <c r="H25" s="390"/>
      <c r="I25" s="390"/>
      <c r="J25" s="390"/>
      <c r="K25" s="390"/>
      <c r="L25" s="39"/>
      <c r="M25" s="306" t="str">
        <f t="shared" si="0"/>
        <v/>
      </c>
      <c r="N25" s="306"/>
      <c r="O25" s="306"/>
      <c r="P25" s="16" t="str">
        <f t="shared" si="1"/>
        <v/>
      </c>
      <c r="Q25" s="16"/>
      <c r="R25" s="355" t="s">
        <v>69</v>
      </c>
      <c r="S25" s="361"/>
      <c r="T25" s="361"/>
      <c r="U25" s="361"/>
      <c r="V25" s="361"/>
      <c r="W25" s="361"/>
      <c r="X25" s="361"/>
      <c r="Y25" s="362"/>
    </row>
    <row r="26" spans="1:25" ht="50.1" customHeight="1" x14ac:dyDescent="0.2">
      <c r="A26" s="234"/>
      <c r="B26" s="40">
        <v>15</v>
      </c>
      <c r="C26" s="34"/>
      <c r="D26" s="41"/>
      <c r="E26" s="36"/>
      <c r="F26" s="42"/>
      <c r="G26" s="52"/>
      <c r="H26" s="390"/>
      <c r="I26" s="390"/>
      <c r="J26" s="390"/>
      <c r="K26" s="390"/>
      <c r="L26" s="39"/>
      <c r="M26" s="306" t="str">
        <f t="shared" si="0"/>
        <v/>
      </c>
      <c r="N26" s="306"/>
      <c r="O26" s="306"/>
      <c r="P26" s="16" t="str">
        <f t="shared" si="1"/>
        <v/>
      </c>
      <c r="Q26" s="16"/>
      <c r="R26" s="307" t="s">
        <v>70</v>
      </c>
      <c r="S26" s="308"/>
      <c r="T26" s="308"/>
      <c r="U26" s="308"/>
      <c r="V26" s="308"/>
      <c r="W26" s="308"/>
      <c r="X26" s="308"/>
      <c r="Y26" s="309"/>
    </row>
    <row r="27" spans="1:25" ht="50.1" customHeight="1" x14ac:dyDescent="0.2">
      <c r="A27" s="234"/>
      <c r="B27" s="40">
        <v>16</v>
      </c>
      <c r="C27" s="34"/>
      <c r="D27" s="41"/>
      <c r="E27" s="36"/>
      <c r="F27" s="42"/>
      <c r="G27" s="52"/>
      <c r="H27" s="390"/>
      <c r="I27" s="390"/>
      <c r="J27" s="390"/>
      <c r="K27" s="390"/>
      <c r="L27" s="39"/>
      <c r="M27" s="306" t="str">
        <f t="shared" si="0"/>
        <v/>
      </c>
      <c r="N27" s="306"/>
      <c r="O27" s="306"/>
      <c r="P27" s="16" t="str">
        <f t="shared" si="1"/>
        <v/>
      </c>
      <c r="Q27" s="16"/>
      <c r="R27" s="307"/>
      <c r="S27" s="308"/>
      <c r="T27" s="308"/>
      <c r="U27" s="308"/>
      <c r="V27" s="308"/>
      <c r="W27" s="308"/>
      <c r="X27" s="308"/>
      <c r="Y27" s="309"/>
    </row>
    <row r="28" spans="1:25" ht="50.1" customHeight="1" x14ac:dyDescent="0.2">
      <c r="A28" s="234"/>
      <c r="B28" s="40">
        <v>17</v>
      </c>
      <c r="C28" s="34"/>
      <c r="D28" s="41"/>
      <c r="E28" s="36"/>
      <c r="F28" s="42"/>
      <c r="G28" s="52"/>
      <c r="H28" s="390"/>
      <c r="I28" s="390"/>
      <c r="J28" s="390"/>
      <c r="K28" s="390"/>
      <c r="L28" s="39"/>
      <c r="M28" s="306" t="str">
        <f t="shared" si="0"/>
        <v/>
      </c>
      <c r="N28" s="306"/>
      <c r="O28" s="306"/>
      <c r="P28" s="16" t="str">
        <f t="shared" si="1"/>
        <v/>
      </c>
      <c r="Q28" s="16"/>
      <c r="R28" s="307" t="s">
        <v>53</v>
      </c>
      <c r="S28" s="314"/>
      <c r="T28" s="314"/>
      <c r="U28" s="314"/>
      <c r="V28" s="314"/>
      <c r="W28" s="314"/>
      <c r="X28" s="314"/>
      <c r="Y28" s="315"/>
    </row>
    <row r="29" spans="1:25" ht="50.1" customHeight="1" x14ac:dyDescent="0.2">
      <c r="A29" s="234"/>
      <c r="B29" s="40">
        <v>18</v>
      </c>
      <c r="C29" s="34"/>
      <c r="D29" s="41"/>
      <c r="E29" s="36"/>
      <c r="F29" s="42"/>
      <c r="G29" s="52"/>
      <c r="H29" s="390"/>
      <c r="I29" s="390"/>
      <c r="J29" s="390"/>
      <c r="K29" s="390"/>
      <c r="L29" s="39"/>
      <c r="M29" s="306" t="str">
        <f t="shared" si="0"/>
        <v/>
      </c>
      <c r="N29" s="306"/>
      <c r="O29" s="306"/>
      <c r="P29" s="16" t="str">
        <f t="shared" si="1"/>
        <v/>
      </c>
      <c r="Q29" s="16"/>
      <c r="R29" s="307" t="s">
        <v>52</v>
      </c>
      <c r="S29" s="308"/>
      <c r="T29" s="308"/>
      <c r="U29" s="308"/>
      <c r="V29" s="308"/>
      <c r="W29" s="308"/>
      <c r="X29" s="308"/>
      <c r="Y29" s="309"/>
    </row>
    <row r="30" spans="1:25" ht="50.1" customHeight="1" x14ac:dyDescent="0.2">
      <c r="A30" s="234"/>
      <c r="B30" s="40">
        <v>19</v>
      </c>
      <c r="C30" s="34"/>
      <c r="D30" s="41"/>
      <c r="E30" s="36"/>
      <c r="F30" s="42"/>
      <c r="G30" s="52"/>
      <c r="H30" s="390"/>
      <c r="I30" s="390"/>
      <c r="J30" s="390"/>
      <c r="K30" s="390"/>
      <c r="L30" s="39"/>
      <c r="M30" s="306" t="str">
        <f t="shared" si="0"/>
        <v/>
      </c>
      <c r="N30" s="306"/>
      <c r="O30" s="306"/>
      <c r="P30" s="16" t="str">
        <f t="shared" si="1"/>
        <v/>
      </c>
      <c r="Q30" s="16"/>
      <c r="R30" s="307" t="s">
        <v>51</v>
      </c>
      <c r="S30" s="308"/>
      <c r="T30" s="308"/>
      <c r="U30" s="308"/>
      <c r="V30" s="308"/>
      <c r="W30" s="308"/>
      <c r="X30" s="308"/>
      <c r="Y30" s="309"/>
    </row>
    <row r="31" spans="1:25" ht="50.1" customHeight="1" thickBot="1" x14ac:dyDescent="0.25">
      <c r="A31" s="234"/>
      <c r="B31" s="53">
        <v>20</v>
      </c>
      <c r="C31" s="54"/>
      <c r="D31" s="55"/>
      <c r="E31" s="56"/>
      <c r="F31" s="57"/>
      <c r="G31" s="58"/>
      <c r="H31" s="411"/>
      <c r="I31" s="411"/>
      <c r="J31" s="411"/>
      <c r="K31" s="411"/>
      <c r="L31" s="59"/>
      <c r="M31" s="306" t="str">
        <f t="shared" si="0"/>
        <v/>
      </c>
      <c r="N31" s="306"/>
      <c r="O31" s="306"/>
      <c r="P31" s="16" t="str">
        <f t="shared" si="1"/>
        <v/>
      </c>
      <c r="Q31" s="16"/>
      <c r="R31" s="311" t="s">
        <v>54</v>
      </c>
      <c r="S31" s="312"/>
      <c r="T31" s="312"/>
      <c r="U31" s="312"/>
      <c r="V31" s="312"/>
      <c r="W31" s="312"/>
      <c r="X31" s="312"/>
      <c r="Y31" s="313"/>
    </row>
    <row r="32" spans="1:25" ht="50.1" customHeight="1" thickTop="1" x14ac:dyDescent="0.15">
      <c r="A32" s="60"/>
      <c r="B32" s="596" t="s">
        <v>14</v>
      </c>
      <c r="C32" s="596"/>
      <c r="D32" s="596"/>
      <c r="E32" s="596"/>
      <c r="F32" s="596"/>
      <c r="G32" s="204">
        <f>COUNT(P12:P31)</f>
        <v>0</v>
      </c>
      <c r="H32" s="597">
        <f>SUM(H12:K31)</f>
        <v>0</v>
      </c>
      <c r="I32" s="598"/>
      <c r="J32" s="598"/>
      <c r="K32" s="599"/>
      <c r="L32" s="205"/>
      <c r="M32" s="600">
        <f>SUM(M12:O31)</f>
        <v>0</v>
      </c>
      <c r="N32" s="600"/>
      <c r="O32" s="600"/>
      <c r="P32" s="60"/>
      <c r="Q32" s="60"/>
      <c r="R32" s="60"/>
      <c r="S32" s="60"/>
      <c r="T32" s="60"/>
      <c r="U32" s="16"/>
      <c r="V32" s="16"/>
      <c r="W32" s="16"/>
      <c r="X32" s="16"/>
      <c r="Y32" s="16"/>
    </row>
    <row r="33" spans="1:25" ht="49.5" customHeight="1" x14ac:dyDescent="0.15">
      <c r="A33" s="206"/>
      <c r="B33" s="206" t="s">
        <v>72</v>
      </c>
      <c r="C33" s="206"/>
      <c r="D33" s="206"/>
      <c r="E33" s="206"/>
      <c r="F33" s="206"/>
      <c r="G33" s="207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60"/>
      <c r="U33" s="16"/>
      <c r="V33" s="16"/>
      <c r="W33" s="16"/>
      <c r="X33" s="16"/>
      <c r="Y33" s="16"/>
    </row>
    <row r="34" spans="1:25" ht="87" customHeight="1" x14ac:dyDescent="0.15">
      <c r="A34" s="60"/>
      <c r="B34" s="207"/>
      <c r="C34" s="207"/>
      <c r="D34" s="207"/>
      <c r="E34" s="207"/>
      <c r="F34" s="207"/>
      <c r="G34" s="210"/>
      <c r="H34" s="211"/>
      <c r="I34" s="211"/>
      <c r="J34" s="211"/>
      <c r="K34" s="211"/>
      <c r="L34" s="105"/>
      <c r="M34" s="203"/>
      <c r="N34" s="203"/>
      <c r="O34" s="203"/>
      <c r="P34" s="62"/>
      <c r="Q34" s="62"/>
      <c r="R34" s="62"/>
      <c r="S34" s="60"/>
      <c r="T34" s="60"/>
      <c r="U34" s="16"/>
      <c r="V34" s="16"/>
      <c r="W34" s="16"/>
      <c r="X34" s="16"/>
      <c r="Y34" s="16"/>
    </row>
    <row r="35" spans="1:25" ht="18.75" x14ac:dyDescent="0.2">
      <c r="A35" s="60"/>
      <c r="B35" s="60"/>
      <c r="C35" s="60"/>
      <c r="D35" s="61"/>
      <c r="E35" s="60"/>
      <c r="F35" s="60"/>
      <c r="G35" s="60"/>
      <c r="H35" s="60"/>
      <c r="I35" s="60"/>
      <c r="J35" s="60"/>
      <c r="K35" s="60"/>
      <c r="L35" s="62"/>
      <c r="M35" s="60"/>
      <c r="N35" s="60"/>
      <c r="O35" s="60"/>
      <c r="P35" s="60"/>
      <c r="Q35" s="60"/>
      <c r="R35" s="60"/>
      <c r="S35" s="60"/>
      <c r="T35" s="60"/>
      <c r="U35" s="16"/>
      <c r="V35" s="16"/>
      <c r="W35" s="16"/>
      <c r="X35" s="16"/>
      <c r="Y35" s="16"/>
    </row>
    <row r="36" spans="1:25" ht="30.75" customHeight="1" x14ac:dyDescent="0.15">
      <c r="A36" s="63"/>
      <c r="B36" s="64"/>
      <c r="C36" s="402" t="s">
        <v>57</v>
      </c>
      <c r="D36" s="402"/>
      <c r="E36" s="402"/>
      <c r="F36" s="402"/>
      <c r="G36" s="601"/>
      <c r="H36" s="391" t="s">
        <v>55</v>
      </c>
      <c r="I36" s="392"/>
      <c r="J36" s="392"/>
      <c r="K36" s="393"/>
      <c r="L36" s="64"/>
      <c r="M36" s="386" t="str">
        <f>+M2</f>
        <v>5ページ</v>
      </c>
      <c r="N36" s="386"/>
      <c r="O36" s="386"/>
      <c r="P36" s="257"/>
      <c r="Q36" s="66"/>
      <c r="R36" s="60"/>
      <c r="S36" s="60"/>
      <c r="T36" s="60"/>
      <c r="U36" s="16"/>
      <c r="V36" s="16"/>
      <c r="W36" s="16"/>
      <c r="X36" s="16"/>
      <c r="Y36" s="16"/>
    </row>
    <row r="37" spans="1:25" ht="18" customHeight="1" x14ac:dyDescent="0.2">
      <c r="A37" s="67"/>
      <c r="B37" s="257"/>
      <c r="C37" s="68"/>
      <c r="D37" s="69"/>
      <c r="E37" s="70"/>
      <c r="F37" s="71"/>
      <c r="G37" s="72"/>
      <c r="H37" s="73"/>
      <c r="I37" s="74"/>
      <c r="J37" s="74"/>
      <c r="K37" s="244"/>
      <c r="L37" s="261"/>
      <c r="M37" s="241"/>
      <c r="N37" s="70"/>
      <c r="O37" s="70"/>
      <c r="P37" s="68"/>
      <c r="Q37" s="242"/>
      <c r="R37" s="60"/>
      <c r="S37" s="60"/>
      <c r="T37" s="60"/>
      <c r="U37" s="16"/>
      <c r="V37" s="16"/>
      <c r="W37" s="16"/>
      <c r="X37" s="16"/>
      <c r="Y37" s="16"/>
    </row>
    <row r="38" spans="1:25" ht="18" customHeight="1" x14ac:dyDescent="0.2">
      <c r="A38" s="67"/>
      <c r="B38" s="257"/>
      <c r="C38" s="68"/>
      <c r="D38" s="69"/>
      <c r="E38" s="70"/>
      <c r="F38" s="71"/>
      <c r="G38" s="72"/>
      <c r="H38" s="73"/>
      <c r="I38" s="74"/>
      <c r="J38" s="74"/>
      <c r="K38" s="244"/>
      <c r="L38" s="261"/>
      <c r="M38" s="241"/>
      <c r="N38" s="70"/>
      <c r="O38" s="70"/>
      <c r="P38" s="68"/>
      <c r="Q38" s="68"/>
      <c r="R38" s="60"/>
      <c r="S38" s="60"/>
      <c r="T38" s="60"/>
      <c r="U38" s="16"/>
      <c r="V38" s="16"/>
      <c r="W38" s="16"/>
      <c r="X38" s="16"/>
      <c r="Y38" s="16"/>
    </row>
    <row r="39" spans="1:25" ht="18" customHeight="1" x14ac:dyDescent="0.2">
      <c r="A39" s="67"/>
      <c r="B39" s="399" t="s">
        <v>37</v>
      </c>
      <c r="C39" s="400"/>
      <c r="D39" s="400"/>
      <c r="E39" s="401"/>
      <c r="F39" s="257"/>
      <c r="G39" s="386" t="s">
        <v>61</v>
      </c>
      <c r="H39" s="73"/>
      <c r="I39" s="74"/>
      <c r="J39" s="74"/>
      <c r="K39" s="244"/>
      <c r="L39" s="68"/>
      <c r="M39" s="241"/>
      <c r="N39" s="70"/>
      <c r="O39" s="70"/>
      <c r="P39" s="68"/>
      <c r="Q39" s="68"/>
      <c r="R39" s="60"/>
      <c r="S39" s="60"/>
      <c r="T39" s="60"/>
      <c r="U39" s="16"/>
      <c r="V39" s="16"/>
      <c r="W39" s="16"/>
      <c r="X39" s="16"/>
      <c r="Y39" s="16"/>
    </row>
    <row r="40" spans="1:25" ht="18" customHeight="1" x14ac:dyDescent="0.2">
      <c r="A40" s="67"/>
      <c r="B40" s="394" t="str">
        <f>IF(B8="","",B8)</f>
        <v/>
      </c>
      <c r="C40" s="395"/>
      <c r="D40" s="395"/>
      <c r="E40" s="396"/>
      <c r="F40" s="387" t="s">
        <v>38</v>
      </c>
      <c r="G40" s="386"/>
      <c r="H40" s="73"/>
      <c r="I40" s="74"/>
      <c r="J40" s="74"/>
      <c r="K40" s="244"/>
      <c r="L40" s="68"/>
      <c r="M40" s="241"/>
      <c r="N40" s="70"/>
      <c r="O40" s="70"/>
      <c r="P40" s="68"/>
      <c r="Q40" s="68"/>
      <c r="R40" s="60"/>
      <c r="S40" s="60"/>
      <c r="T40" s="60"/>
      <c r="U40" s="16"/>
      <c r="V40" s="16"/>
      <c r="W40" s="16"/>
      <c r="X40" s="16"/>
      <c r="Y40" s="16"/>
    </row>
    <row r="41" spans="1:25" ht="18" customHeight="1" x14ac:dyDescent="0.15">
      <c r="A41" s="67"/>
      <c r="B41" s="397"/>
      <c r="C41" s="389"/>
      <c r="D41" s="389"/>
      <c r="E41" s="398"/>
      <c r="F41" s="387"/>
      <c r="G41" s="388" t="str">
        <f>IF(D4="","",D4)&amp;"　　　支店"</f>
        <v>　　　支店</v>
      </c>
      <c r="H41" s="75"/>
      <c r="I41" s="256"/>
      <c r="J41" s="256"/>
      <c r="K41" s="245"/>
      <c r="L41" s="68"/>
      <c r="M41" s="241"/>
      <c r="N41" s="70"/>
      <c r="O41" s="70"/>
      <c r="P41" s="68"/>
      <c r="Q41" s="68"/>
      <c r="R41" s="60"/>
      <c r="S41" s="60"/>
      <c r="T41" s="60"/>
      <c r="U41" s="16"/>
      <c r="V41" s="16"/>
      <c r="W41" s="16"/>
      <c r="X41" s="16"/>
      <c r="Y41" s="16"/>
    </row>
    <row r="42" spans="1:25" ht="18" customHeight="1" x14ac:dyDescent="0.15">
      <c r="A42" s="67"/>
      <c r="B42" s="257"/>
      <c r="C42" s="257"/>
      <c r="D42" s="257"/>
      <c r="E42" s="257"/>
      <c r="F42" s="257"/>
      <c r="G42" s="615"/>
      <c r="H42" s="243"/>
      <c r="I42" s="257"/>
      <c r="J42" s="257"/>
      <c r="K42" s="68"/>
      <c r="L42" s="261"/>
      <c r="M42" s="241"/>
      <c r="N42" s="70"/>
      <c r="O42" s="70"/>
      <c r="P42" s="68"/>
      <c r="Q42" s="68"/>
      <c r="R42" s="257"/>
      <c r="S42" s="257"/>
      <c r="T42" s="60"/>
      <c r="U42" s="16"/>
      <c r="V42" s="16"/>
      <c r="W42" s="16"/>
      <c r="X42" s="16"/>
      <c r="Y42" s="16"/>
    </row>
    <row r="43" spans="1:25" ht="27" customHeight="1" x14ac:dyDescent="0.25">
      <c r="A43" s="67"/>
      <c r="B43" s="257"/>
      <c r="C43" s="104" t="str">
        <f>CONCATENATE("ご依頼日　　　",$I$3," 年 ")&amp;CONCATENATE($K$3," 月 ")&amp;CONCATENATE($N$3," 日 ")</f>
        <v xml:space="preserve">ご依頼日　　　 年  月  日 </v>
      </c>
      <c r="D43" s="106"/>
      <c r="E43" s="68"/>
      <c r="F43" s="76"/>
      <c r="G43" s="77" t="s">
        <v>48</v>
      </c>
      <c r="H43" s="77" t="str">
        <f>IF(H6="","",H6)</f>
        <v/>
      </c>
      <c r="I43" s="78" t="s">
        <v>4</v>
      </c>
      <c r="J43" s="78" t="str">
        <f>IF(J6="","",J6)</f>
        <v/>
      </c>
      <c r="K43" s="78" t="s">
        <v>5</v>
      </c>
      <c r="L43" s="262" t="s">
        <v>6</v>
      </c>
      <c r="M43" s="78" t="str">
        <f>IF(M6="","",M6)</f>
        <v/>
      </c>
      <c r="N43" s="78" t="s">
        <v>7</v>
      </c>
      <c r="O43" s="246"/>
      <c r="P43" s="257"/>
      <c r="Q43" s="257"/>
      <c r="R43" s="257"/>
      <c r="S43" s="257"/>
      <c r="T43" s="60"/>
      <c r="U43" s="16"/>
      <c r="V43" s="16"/>
      <c r="W43" s="16"/>
      <c r="X43" s="16"/>
      <c r="Y43" s="16"/>
    </row>
    <row r="44" spans="1:25" ht="18" customHeight="1" x14ac:dyDescent="0.15">
      <c r="A44" s="67"/>
      <c r="B44" s="107"/>
      <c r="C44" s="107" t="s">
        <v>97</v>
      </c>
      <c r="D44" s="257"/>
      <c r="E44" s="257"/>
      <c r="F44" s="257"/>
      <c r="G44" s="257"/>
      <c r="H44" s="257"/>
      <c r="I44" s="257"/>
      <c r="J44" s="257"/>
      <c r="K44" s="257"/>
      <c r="L44" s="66"/>
      <c r="M44" s="257"/>
      <c r="N44" s="257"/>
      <c r="O44" s="257"/>
      <c r="P44" s="257"/>
      <c r="Q44" s="257"/>
      <c r="R44" s="257"/>
      <c r="S44" s="257"/>
      <c r="T44" s="60"/>
      <c r="U44" s="16"/>
      <c r="V44" s="16"/>
      <c r="W44" s="16"/>
      <c r="X44" s="16"/>
      <c r="Y44" s="16"/>
    </row>
    <row r="45" spans="1:25" s="2" customFormat="1" ht="50.1" customHeight="1" thickBot="1" x14ac:dyDescent="0.2">
      <c r="A45" s="67"/>
      <c r="B45" s="258"/>
      <c r="C45" s="108" t="s">
        <v>8</v>
      </c>
      <c r="D45" s="109" t="s">
        <v>9</v>
      </c>
      <c r="E45" s="110" t="s">
        <v>63</v>
      </c>
      <c r="F45" s="109" t="s">
        <v>11</v>
      </c>
      <c r="G45" s="111" t="s">
        <v>32</v>
      </c>
      <c r="H45" s="341" t="s">
        <v>12</v>
      </c>
      <c r="I45" s="341"/>
      <c r="J45" s="341"/>
      <c r="K45" s="341"/>
      <c r="L45" s="66"/>
      <c r="M45" s="341" t="s">
        <v>13</v>
      </c>
      <c r="N45" s="341"/>
      <c r="O45" s="341"/>
      <c r="P45" s="257"/>
      <c r="Q45" s="404" t="s">
        <v>56</v>
      </c>
      <c r="R45" s="405"/>
      <c r="S45" s="406"/>
      <c r="T45" s="67"/>
      <c r="U45" s="32"/>
      <c r="V45" s="32"/>
      <c r="W45" s="32"/>
      <c r="X45" s="32"/>
      <c r="Y45" s="32"/>
    </row>
    <row r="46" spans="1:25" ht="50.1" customHeight="1" thickTop="1" x14ac:dyDescent="0.25">
      <c r="A46" s="60"/>
      <c r="B46" s="80">
        <v>1</v>
      </c>
      <c r="C46" s="81" t="str">
        <f t="shared" ref="C46:H61" si="2">IF(C12="","",C12)</f>
        <v/>
      </c>
      <c r="D46" s="82" t="str">
        <f t="shared" si="2"/>
        <v/>
      </c>
      <c r="E46" s="83" t="str">
        <f t="shared" si="2"/>
        <v/>
      </c>
      <c r="F46" s="84" t="str">
        <f t="shared" si="2"/>
        <v/>
      </c>
      <c r="G46" s="85" t="str">
        <f t="shared" si="2"/>
        <v/>
      </c>
      <c r="H46" s="407" t="str">
        <f t="shared" si="2"/>
        <v/>
      </c>
      <c r="I46" s="407"/>
      <c r="J46" s="407"/>
      <c r="K46" s="407"/>
      <c r="L46" s="86"/>
      <c r="M46" s="306" t="str">
        <f t="shared" ref="M46:M65" si="3">IF(H46="","",IF(H46=0,"",IF(AND(C46=$B$4,D46=$D$4,H46&lt;30000),$R$14,IF(AND(C46=$B$4,D46=$D$4,H46&gt;=30000),$S$14,IF(AND(C46=$B$4,D46&lt;&gt;$D$4,H46&lt;30000),$T$14,IF(AND(C46=$B$4,D46&lt;&gt;$D$4,H46&gt;=30000),$U$14,IF(AND(C46&lt;&gt;$B$4,H46&lt;30000),$V$14,$W$14)))))))</f>
        <v/>
      </c>
      <c r="N46" s="306"/>
      <c r="O46" s="306"/>
      <c r="P46" s="87" t="str">
        <f t="shared" ref="P46:P65" si="4">IF(H46="","",IF(H46=0,"",1))</f>
        <v/>
      </c>
      <c r="Q46" s="408" t="str">
        <f>IF(M46="",H46,+H46+M46)</f>
        <v/>
      </c>
      <c r="R46" s="409"/>
      <c r="S46" s="410"/>
      <c r="T46" s="60"/>
      <c r="U46" s="16"/>
      <c r="V46" s="16"/>
      <c r="W46" s="16"/>
      <c r="X46" s="16"/>
      <c r="Y46" s="16"/>
    </row>
    <row r="47" spans="1:25" ht="50.1" customHeight="1" x14ac:dyDescent="0.25">
      <c r="A47" s="60"/>
      <c r="B47" s="88">
        <v>2</v>
      </c>
      <c r="C47" s="89" t="str">
        <f t="shared" si="2"/>
        <v/>
      </c>
      <c r="D47" s="90" t="str">
        <f t="shared" si="2"/>
        <v/>
      </c>
      <c r="E47" s="91" t="str">
        <f t="shared" si="2"/>
        <v/>
      </c>
      <c r="F47" s="92" t="str">
        <f t="shared" si="2"/>
        <v/>
      </c>
      <c r="G47" s="93" t="str">
        <f t="shared" si="2"/>
        <v/>
      </c>
      <c r="H47" s="368" t="str">
        <f t="shared" si="2"/>
        <v/>
      </c>
      <c r="I47" s="368"/>
      <c r="J47" s="368"/>
      <c r="K47" s="368"/>
      <c r="L47" s="86"/>
      <c r="M47" s="306" t="str">
        <f t="shared" si="3"/>
        <v/>
      </c>
      <c r="N47" s="306"/>
      <c r="O47" s="306"/>
      <c r="P47" s="87" t="str">
        <f t="shared" si="4"/>
        <v/>
      </c>
      <c r="Q47" s="369" t="str">
        <f t="shared" ref="Q47:Q66" si="5">IF(M47="",H47,+H47+M47)</f>
        <v/>
      </c>
      <c r="R47" s="370"/>
      <c r="S47" s="371"/>
      <c r="T47" s="60"/>
      <c r="U47" s="16"/>
      <c r="V47" s="16"/>
      <c r="W47" s="16"/>
      <c r="X47" s="16"/>
      <c r="Y47" s="16"/>
    </row>
    <row r="48" spans="1:25" ht="50.1" customHeight="1" x14ac:dyDescent="0.25">
      <c r="A48" s="60"/>
      <c r="B48" s="88">
        <v>3</v>
      </c>
      <c r="C48" s="89" t="str">
        <f t="shared" si="2"/>
        <v/>
      </c>
      <c r="D48" s="90" t="str">
        <f t="shared" si="2"/>
        <v/>
      </c>
      <c r="E48" s="91" t="str">
        <f t="shared" si="2"/>
        <v/>
      </c>
      <c r="F48" s="92" t="str">
        <f t="shared" si="2"/>
        <v/>
      </c>
      <c r="G48" s="93" t="str">
        <f t="shared" si="2"/>
        <v/>
      </c>
      <c r="H48" s="368" t="str">
        <f t="shared" si="2"/>
        <v/>
      </c>
      <c r="I48" s="368"/>
      <c r="J48" s="368"/>
      <c r="K48" s="368"/>
      <c r="L48" s="86"/>
      <c r="M48" s="306" t="str">
        <f t="shared" si="3"/>
        <v/>
      </c>
      <c r="N48" s="306"/>
      <c r="O48" s="306"/>
      <c r="P48" s="87" t="str">
        <f t="shared" si="4"/>
        <v/>
      </c>
      <c r="Q48" s="369" t="str">
        <f t="shared" si="5"/>
        <v/>
      </c>
      <c r="R48" s="370"/>
      <c r="S48" s="371"/>
      <c r="T48" s="60"/>
      <c r="U48" s="16"/>
      <c r="V48" s="16"/>
      <c r="W48" s="16"/>
      <c r="X48" s="16"/>
      <c r="Y48" s="16"/>
    </row>
    <row r="49" spans="1:25" ht="50.1" customHeight="1" x14ac:dyDescent="0.25">
      <c r="A49" s="60"/>
      <c r="B49" s="88">
        <v>4</v>
      </c>
      <c r="C49" s="89" t="str">
        <f t="shared" si="2"/>
        <v/>
      </c>
      <c r="D49" s="90" t="str">
        <f t="shared" si="2"/>
        <v/>
      </c>
      <c r="E49" s="91" t="str">
        <f t="shared" si="2"/>
        <v/>
      </c>
      <c r="F49" s="92" t="str">
        <f t="shared" si="2"/>
        <v/>
      </c>
      <c r="G49" s="93" t="str">
        <f t="shared" si="2"/>
        <v/>
      </c>
      <c r="H49" s="368" t="str">
        <f t="shared" si="2"/>
        <v/>
      </c>
      <c r="I49" s="368"/>
      <c r="J49" s="368"/>
      <c r="K49" s="368"/>
      <c r="L49" s="86"/>
      <c r="M49" s="306" t="str">
        <f t="shared" si="3"/>
        <v/>
      </c>
      <c r="N49" s="306"/>
      <c r="O49" s="306"/>
      <c r="P49" s="87" t="str">
        <f t="shared" si="4"/>
        <v/>
      </c>
      <c r="Q49" s="369" t="str">
        <f t="shared" si="5"/>
        <v/>
      </c>
      <c r="R49" s="370"/>
      <c r="S49" s="371"/>
      <c r="T49" s="60"/>
      <c r="U49" s="16"/>
      <c r="V49" s="16"/>
      <c r="W49" s="16"/>
      <c r="X49" s="16"/>
      <c r="Y49" s="16"/>
    </row>
    <row r="50" spans="1:25" ht="50.1" customHeight="1" x14ac:dyDescent="0.25">
      <c r="A50" s="60"/>
      <c r="B50" s="88">
        <v>5</v>
      </c>
      <c r="C50" s="89" t="str">
        <f t="shared" si="2"/>
        <v/>
      </c>
      <c r="D50" s="90" t="str">
        <f t="shared" si="2"/>
        <v/>
      </c>
      <c r="E50" s="91" t="str">
        <f t="shared" si="2"/>
        <v/>
      </c>
      <c r="F50" s="92" t="str">
        <f t="shared" si="2"/>
        <v/>
      </c>
      <c r="G50" s="93" t="str">
        <f t="shared" si="2"/>
        <v/>
      </c>
      <c r="H50" s="368" t="str">
        <f t="shared" si="2"/>
        <v/>
      </c>
      <c r="I50" s="368"/>
      <c r="J50" s="368"/>
      <c r="K50" s="368"/>
      <c r="L50" s="86"/>
      <c r="M50" s="306" t="str">
        <f t="shared" si="3"/>
        <v/>
      </c>
      <c r="N50" s="306"/>
      <c r="O50" s="306"/>
      <c r="P50" s="87" t="str">
        <f t="shared" si="4"/>
        <v/>
      </c>
      <c r="Q50" s="369" t="str">
        <f t="shared" si="5"/>
        <v/>
      </c>
      <c r="R50" s="370"/>
      <c r="S50" s="371"/>
      <c r="T50" s="60"/>
      <c r="U50" s="16"/>
      <c r="V50" s="16"/>
      <c r="W50" s="16"/>
      <c r="X50" s="16"/>
      <c r="Y50" s="16"/>
    </row>
    <row r="51" spans="1:25" ht="50.1" customHeight="1" x14ac:dyDescent="0.25">
      <c r="A51" s="60"/>
      <c r="B51" s="88">
        <v>6</v>
      </c>
      <c r="C51" s="89" t="str">
        <f t="shared" si="2"/>
        <v/>
      </c>
      <c r="D51" s="90" t="str">
        <f t="shared" si="2"/>
        <v/>
      </c>
      <c r="E51" s="91" t="str">
        <f t="shared" si="2"/>
        <v/>
      </c>
      <c r="F51" s="92" t="str">
        <f t="shared" si="2"/>
        <v/>
      </c>
      <c r="G51" s="93" t="str">
        <f t="shared" si="2"/>
        <v/>
      </c>
      <c r="H51" s="368" t="str">
        <f t="shared" si="2"/>
        <v/>
      </c>
      <c r="I51" s="368"/>
      <c r="J51" s="368"/>
      <c r="K51" s="368"/>
      <c r="L51" s="86"/>
      <c r="M51" s="306" t="str">
        <f t="shared" si="3"/>
        <v/>
      </c>
      <c r="N51" s="306"/>
      <c r="O51" s="306"/>
      <c r="P51" s="87" t="str">
        <f t="shared" si="4"/>
        <v/>
      </c>
      <c r="Q51" s="369" t="str">
        <f t="shared" si="5"/>
        <v/>
      </c>
      <c r="R51" s="370"/>
      <c r="S51" s="371"/>
      <c r="T51" s="60"/>
      <c r="U51" s="16"/>
      <c r="V51" s="16"/>
      <c r="W51" s="16"/>
      <c r="X51" s="16"/>
      <c r="Y51" s="16"/>
    </row>
    <row r="52" spans="1:25" ht="50.1" customHeight="1" x14ac:dyDescent="0.25">
      <c r="A52" s="60"/>
      <c r="B52" s="88">
        <v>7</v>
      </c>
      <c r="C52" s="89" t="str">
        <f t="shared" si="2"/>
        <v/>
      </c>
      <c r="D52" s="90" t="str">
        <f t="shared" si="2"/>
        <v/>
      </c>
      <c r="E52" s="91" t="str">
        <f t="shared" si="2"/>
        <v/>
      </c>
      <c r="F52" s="92" t="str">
        <f t="shared" si="2"/>
        <v/>
      </c>
      <c r="G52" s="93" t="str">
        <f t="shared" si="2"/>
        <v/>
      </c>
      <c r="H52" s="368" t="str">
        <f t="shared" si="2"/>
        <v/>
      </c>
      <c r="I52" s="368"/>
      <c r="J52" s="368"/>
      <c r="K52" s="368"/>
      <c r="L52" s="86"/>
      <c r="M52" s="306" t="str">
        <f t="shared" si="3"/>
        <v/>
      </c>
      <c r="N52" s="306"/>
      <c r="O52" s="306"/>
      <c r="P52" s="87" t="str">
        <f t="shared" si="4"/>
        <v/>
      </c>
      <c r="Q52" s="369" t="str">
        <f t="shared" si="5"/>
        <v/>
      </c>
      <c r="R52" s="370"/>
      <c r="S52" s="371"/>
      <c r="T52" s="60"/>
      <c r="U52" s="16"/>
      <c r="V52" s="16"/>
      <c r="W52" s="16"/>
      <c r="X52" s="16"/>
      <c r="Y52" s="16"/>
    </row>
    <row r="53" spans="1:25" ht="50.1" customHeight="1" x14ac:dyDescent="0.25">
      <c r="A53" s="60"/>
      <c r="B53" s="88">
        <v>8</v>
      </c>
      <c r="C53" s="89" t="str">
        <f t="shared" si="2"/>
        <v/>
      </c>
      <c r="D53" s="90" t="str">
        <f t="shared" si="2"/>
        <v/>
      </c>
      <c r="E53" s="91" t="str">
        <f t="shared" si="2"/>
        <v/>
      </c>
      <c r="F53" s="92" t="str">
        <f t="shared" si="2"/>
        <v/>
      </c>
      <c r="G53" s="93" t="str">
        <f t="shared" si="2"/>
        <v/>
      </c>
      <c r="H53" s="368" t="str">
        <f t="shared" si="2"/>
        <v/>
      </c>
      <c r="I53" s="368"/>
      <c r="J53" s="368"/>
      <c r="K53" s="368"/>
      <c r="L53" s="86"/>
      <c r="M53" s="306" t="str">
        <f t="shared" si="3"/>
        <v/>
      </c>
      <c r="N53" s="306"/>
      <c r="O53" s="306"/>
      <c r="P53" s="87" t="str">
        <f t="shared" si="4"/>
        <v/>
      </c>
      <c r="Q53" s="369" t="str">
        <f t="shared" si="5"/>
        <v/>
      </c>
      <c r="R53" s="370"/>
      <c r="S53" s="371"/>
      <c r="T53" s="60"/>
      <c r="U53" s="16"/>
      <c r="V53" s="16"/>
      <c r="W53" s="16"/>
      <c r="X53" s="16"/>
      <c r="Y53" s="16"/>
    </row>
    <row r="54" spans="1:25" ht="50.1" customHeight="1" x14ac:dyDescent="0.25">
      <c r="A54" s="60"/>
      <c r="B54" s="88">
        <v>9</v>
      </c>
      <c r="C54" s="89" t="str">
        <f t="shared" si="2"/>
        <v/>
      </c>
      <c r="D54" s="90" t="str">
        <f t="shared" si="2"/>
        <v/>
      </c>
      <c r="E54" s="91" t="str">
        <f t="shared" si="2"/>
        <v/>
      </c>
      <c r="F54" s="92" t="str">
        <f t="shared" si="2"/>
        <v/>
      </c>
      <c r="G54" s="93" t="str">
        <f t="shared" si="2"/>
        <v/>
      </c>
      <c r="H54" s="368" t="str">
        <f t="shared" si="2"/>
        <v/>
      </c>
      <c r="I54" s="368"/>
      <c r="J54" s="368"/>
      <c r="K54" s="368"/>
      <c r="L54" s="86"/>
      <c r="M54" s="306" t="str">
        <f t="shared" si="3"/>
        <v/>
      </c>
      <c r="N54" s="306"/>
      <c r="O54" s="306"/>
      <c r="P54" s="87" t="str">
        <f t="shared" si="4"/>
        <v/>
      </c>
      <c r="Q54" s="369" t="str">
        <f t="shared" si="5"/>
        <v/>
      </c>
      <c r="R54" s="370"/>
      <c r="S54" s="371"/>
      <c r="T54" s="60"/>
      <c r="U54" s="16"/>
      <c r="V54" s="16"/>
      <c r="W54" s="16"/>
      <c r="X54" s="16"/>
      <c r="Y54" s="16"/>
    </row>
    <row r="55" spans="1:25" ht="50.1" customHeight="1" x14ac:dyDescent="0.25">
      <c r="A55" s="60"/>
      <c r="B55" s="88">
        <v>10</v>
      </c>
      <c r="C55" s="89" t="str">
        <f t="shared" si="2"/>
        <v/>
      </c>
      <c r="D55" s="90" t="str">
        <f t="shared" si="2"/>
        <v/>
      </c>
      <c r="E55" s="91" t="str">
        <f t="shared" si="2"/>
        <v/>
      </c>
      <c r="F55" s="92" t="str">
        <f t="shared" si="2"/>
        <v/>
      </c>
      <c r="G55" s="93" t="str">
        <f t="shared" si="2"/>
        <v/>
      </c>
      <c r="H55" s="368" t="str">
        <f t="shared" si="2"/>
        <v/>
      </c>
      <c r="I55" s="368"/>
      <c r="J55" s="368"/>
      <c r="K55" s="368"/>
      <c r="L55" s="86"/>
      <c r="M55" s="306" t="str">
        <f t="shared" si="3"/>
        <v/>
      </c>
      <c r="N55" s="306"/>
      <c r="O55" s="306"/>
      <c r="P55" s="87" t="str">
        <f t="shared" si="4"/>
        <v/>
      </c>
      <c r="Q55" s="369" t="str">
        <f t="shared" si="5"/>
        <v/>
      </c>
      <c r="R55" s="370"/>
      <c r="S55" s="371"/>
      <c r="T55" s="60"/>
      <c r="U55" s="16"/>
      <c r="V55" s="16"/>
      <c r="W55" s="16"/>
      <c r="X55" s="16"/>
      <c r="Y55" s="16"/>
    </row>
    <row r="56" spans="1:25" ht="50.1" customHeight="1" x14ac:dyDescent="0.25">
      <c r="A56" s="60"/>
      <c r="B56" s="88">
        <v>11</v>
      </c>
      <c r="C56" s="89" t="str">
        <f t="shared" si="2"/>
        <v/>
      </c>
      <c r="D56" s="90" t="str">
        <f t="shared" si="2"/>
        <v/>
      </c>
      <c r="E56" s="91" t="str">
        <f t="shared" si="2"/>
        <v/>
      </c>
      <c r="F56" s="92" t="str">
        <f t="shared" si="2"/>
        <v/>
      </c>
      <c r="G56" s="93" t="str">
        <f t="shared" si="2"/>
        <v/>
      </c>
      <c r="H56" s="368" t="str">
        <f t="shared" si="2"/>
        <v/>
      </c>
      <c r="I56" s="368"/>
      <c r="J56" s="368"/>
      <c r="K56" s="368"/>
      <c r="L56" s="86"/>
      <c r="M56" s="306" t="str">
        <f t="shared" si="3"/>
        <v/>
      </c>
      <c r="N56" s="306"/>
      <c r="O56" s="306"/>
      <c r="P56" s="87" t="str">
        <f t="shared" si="4"/>
        <v/>
      </c>
      <c r="Q56" s="369" t="str">
        <f t="shared" si="5"/>
        <v/>
      </c>
      <c r="R56" s="370"/>
      <c r="S56" s="371"/>
      <c r="T56" s="60"/>
      <c r="U56" s="16"/>
      <c r="V56" s="16"/>
      <c r="W56" s="16"/>
      <c r="X56" s="16"/>
      <c r="Y56" s="16"/>
    </row>
    <row r="57" spans="1:25" ht="50.1" customHeight="1" x14ac:dyDescent="0.25">
      <c r="A57" s="60"/>
      <c r="B57" s="88">
        <v>12</v>
      </c>
      <c r="C57" s="89" t="str">
        <f t="shared" si="2"/>
        <v/>
      </c>
      <c r="D57" s="90" t="str">
        <f t="shared" si="2"/>
        <v/>
      </c>
      <c r="E57" s="91" t="str">
        <f t="shared" si="2"/>
        <v/>
      </c>
      <c r="F57" s="92" t="str">
        <f t="shared" si="2"/>
        <v/>
      </c>
      <c r="G57" s="93" t="str">
        <f t="shared" si="2"/>
        <v/>
      </c>
      <c r="H57" s="368" t="str">
        <f t="shared" si="2"/>
        <v/>
      </c>
      <c r="I57" s="368"/>
      <c r="J57" s="368"/>
      <c r="K57" s="368"/>
      <c r="L57" s="86"/>
      <c r="M57" s="306" t="str">
        <f t="shared" si="3"/>
        <v/>
      </c>
      <c r="N57" s="306"/>
      <c r="O57" s="306"/>
      <c r="P57" s="87" t="str">
        <f t="shared" si="4"/>
        <v/>
      </c>
      <c r="Q57" s="369" t="str">
        <f t="shared" si="5"/>
        <v/>
      </c>
      <c r="R57" s="370"/>
      <c r="S57" s="371"/>
      <c r="T57" s="60"/>
      <c r="U57" s="16"/>
      <c r="V57" s="16"/>
      <c r="W57" s="16"/>
      <c r="X57" s="16"/>
      <c r="Y57" s="16"/>
    </row>
    <row r="58" spans="1:25" ht="50.1" customHeight="1" x14ac:dyDescent="0.25">
      <c r="A58" s="60"/>
      <c r="B58" s="88">
        <v>13</v>
      </c>
      <c r="C58" s="89" t="str">
        <f t="shared" si="2"/>
        <v/>
      </c>
      <c r="D58" s="90" t="str">
        <f t="shared" si="2"/>
        <v/>
      </c>
      <c r="E58" s="91" t="str">
        <f t="shared" si="2"/>
        <v/>
      </c>
      <c r="F58" s="92" t="str">
        <f t="shared" si="2"/>
        <v/>
      </c>
      <c r="G58" s="93" t="str">
        <f t="shared" si="2"/>
        <v/>
      </c>
      <c r="H58" s="368" t="str">
        <f t="shared" si="2"/>
        <v/>
      </c>
      <c r="I58" s="368"/>
      <c r="J58" s="368"/>
      <c r="K58" s="368"/>
      <c r="L58" s="86"/>
      <c r="M58" s="306" t="str">
        <f t="shared" si="3"/>
        <v/>
      </c>
      <c r="N58" s="306"/>
      <c r="O58" s="306"/>
      <c r="P58" s="87" t="str">
        <f t="shared" si="4"/>
        <v/>
      </c>
      <c r="Q58" s="369" t="str">
        <f t="shared" si="5"/>
        <v/>
      </c>
      <c r="R58" s="370"/>
      <c r="S58" s="371"/>
      <c r="T58" s="60"/>
      <c r="U58" s="16"/>
      <c r="V58" s="16"/>
      <c r="W58" s="16"/>
      <c r="X58" s="16"/>
      <c r="Y58" s="16"/>
    </row>
    <row r="59" spans="1:25" ht="50.1" customHeight="1" x14ac:dyDescent="0.25">
      <c r="A59" s="60"/>
      <c r="B59" s="88">
        <v>14</v>
      </c>
      <c r="C59" s="89" t="str">
        <f t="shared" si="2"/>
        <v/>
      </c>
      <c r="D59" s="90" t="str">
        <f t="shared" si="2"/>
        <v/>
      </c>
      <c r="E59" s="91" t="str">
        <f t="shared" si="2"/>
        <v/>
      </c>
      <c r="F59" s="92" t="str">
        <f t="shared" si="2"/>
        <v/>
      </c>
      <c r="G59" s="93" t="str">
        <f t="shared" si="2"/>
        <v/>
      </c>
      <c r="H59" s="368" t="str">
        <f t="shared" si="2"/>
        <v/>
      </c>
      <c r="I59" s="368"/>
      <c r="J59" s="368"/>
      <c r="K59" s="368"/>
      <c r="L59" s="86"/>
      <c r="M59" s="306" t="str">
        <f t="shared" si="3"/>
        <v/>
      </c>
      <c r="N59" s="306"/>
      <c r="O59" s="306"/>
      <c r="P59" s="87" t="str">
        <f t="shared" si="4"/>
        <v/>
      </c>
      <c r="Q59" s="369" t="str">
        <f t="shared" si="5"/>
        <v/>
      </c>
      <c r="R59" s="370"/>
      <c r="S59" s="371"/>
      <c r="T59" s="60"/>
      <c r="U59" s="16"/>
      <c r="V59" s="16"/>
      <c r="W59" s="16"/>
      <c r="X59" s="16"/>
      <c r="Y59" s="16"/>
    </row>
    <row r="60" spans="1:25" ht="50.1" customHeight="1" x14ac:dyDescent="0.25">
      <c r="A60" s="60"/>
      <c r="B60" s="88">
        <v>15</v>
      </c>
      <c r="C60" s="89" t="str">
        <f t="shared" si="2"/>
        <v/>
      </c>
      <c r="D60" s="90" t="str">
        <f t="shared" si="2"/>
        <v/>
      </c>
      <c r="E60" s="91" t="str">
        <f t="shared" si="2"/>
        <v/>
      </c>
      <c r="F60" s="92" t="str">
        <f t="shared" si="2"/>
        <v/>
      </c>
      <c r="G60" s="93" t="str">
        <f t="shared" si="2"/>
        <v/>
      </c>
      <c r="H60" s="368" t="str">
        <f t="shared" si="2"/>
        <v/>
      </c>
      <c r="I60" s="368"/>
      <c r="J60" s="368"/>
      <c r="K60" s="368"/>
      <c r="L60" s="86"/>
      <c r="M60" s="306" t="str">
        <f t="shared" si="3"/>
        <v/>
      </c>
      <c r="N60" s="306"/>
      <c r="O60" s="306"/>
      <c r="P60" s="87" t="str">
        <f t="shared" si="4"/>
        <v/>
      </c>
      <c r="Q60" s="369" t="str">
        <f t="shared" si="5"/>
        <v/>
      </c>
      <c r="R60" s="370"/>
      <c r="S60" s="371"/>
      <c r="T60" s="60"/>
      <c r="U60" s="16"/>
      <c r="V60" s="16"/>
      <c r="W60" s="16"/>
      <c r="X60" s="16"/>
      <c r="Y60" s="16"/>
    </row>
    <row r="61" spans="1:25" ht="50.1" customHeight="1" x14ac:dyDescent="0.25">
      <c r="A61" s="60"/>
      <c r="B61" s="88">
        <v>16</v>
      </c>
      <c r="C61" s="89" t="str">
        <f t="shared" si="2"/>
        <v/>
      </c>
      <c r="D61" s="90" t="str">
        <f t="shared" si="2"/>
        <v/>
      </c>
      <c r="E61" s="91" t="str">
        <f t="shared" si="2"/>
        <v/>
      </c>
      <c r="F61" s="92" t="str">
        <f t="shared" si="2"/>
        <v/>
      </c>
      <c r="G61" s="93" t="str">
        <f t="shared" si="2"/>
        <v/>
      </c>
      <c r="H61" s="368" t="str">
        <f t="shared" si="2"/>
        <v/>
      </c>
      <c r="I61" s="368"/>
      <c r="J61" s="368"/>
      <c r="K61" s="368"/>
      <c r="L61" s="86"/>
      <c r="M61" s="306" t="str">
        <f t="shared" si="3"/>
        <v/>
      </c>
      <c r="N61" s="306"/>
      <c r="O61" s="306"/>
      <c r="P61" s="87" t="str">
        <f t="shared" si="4"/>
        <v/>
      </c>
      <c r="Q61" s="369" t="str">
        <f t="shared" si="5"/>
        <v/>
      </c>
      <c r="R61" s="370"/>
      <c r="S61" s="371"/>
      <c r="T61" s="60"/>
      <c r="U61" s="16"/>
      <c r="V61" s="16"/>
      <c r="W61" s="16"/>
      <c r="X61" s="16"/>
      <c r="Y61" s="16"/>
    </row>
    <row r="62" spans="1:25" ht="50.1" customHeight="1" x14ac:dyDescent="0.25">
      <c r="A62" s="60"/>
      <c r="B62" s="88">
        <v>17</v>
      </c>
      <c r="C62" s="89" t="str">
        <f t="shared" ref="C62:H65" si="6">IF(C28="","",C28)</f>
        <v/>
      </c>
      <c r="D62" s="90" t="str">
        <f t="shared" si="6"/>
        <v/>
      </c>
      <c r="E62" s="91" t="str">
        <f t="shared" si="6"/>
        <v/>
      </c>
      <c r="F62" s="92" t="str">
        <f t="shared" si="6"/>
        <v/>
      </c>
      <c r="G62" s="93" t="str">
        <f t="shared" si="6"/>
        <v/>
      </c>
      <c r="H62" s="368" t="str">
        <f t="shared" si="6"/>
        <v/>
      </c>
      <c r="I62" s="368"/>
      <c r="J62" s="368"/>
      <c r="K62" s="368"/>
      <c r="L62" s="86"/>
      <c r="M62" s="306" t="str">
        <f t="shared" si="3"/>
        <v/>
      </c>
      <c r="N62" s="306"/>
      <c r="O62" s="306"/>
      <c r="P62" s="87" t="str">
        <f t="shared" si="4"/>
        <v/>
      </c>
      <c r="Q62" s="369" t="str">
        <f t="shared" si="5"/>
        <v/>
      </c>
      <c r="R62" s="370"/>
      <c r="S62" s="371"/>
      <c r="T62" s="60"/>
      <c r="U62" s="16"/>
      <c r="V62" s="16"/>
      <c r="W62" s="16"/>
      <c r="X62" s="16"/>
      <c r="Y62" s="16"/>
    </row>
    <row r="63" spans="1:25" ht="50.1" customHeight="1" x14ac:dyDescent="0.25">
      <c r="A63" s="60"/>
      <c r="B63" s="88">
        <v>18</v>
      </c>
      <c r="C63" s="89" t="str">
        <f t="shared" si="6"/>
        <v/>
      </c>
      <c r="D63" s="90" t="str">
        <f>IF(D29="","",D29)</f>
        <v/>
      </c>
      <c r="E63" s="91" t="str">
        <f>IF(E29="","",E29)</f>
        <v/>
      </c>
      <c r="F63" s="92" t="str">
        <f>IF(F29="","",F29)</f>
        <v/>
      </c>
      <c r="G63" s="93" t="str">
        <f>IF(G29="","",G29)</f>
        <v/>
      </c>
      <c r="H63" s="368" t="str">
        <f>IF(H29="","",H29)</f>
        <v/>
      </c>
      <c r="I63" s="368"/>
      <c r="J63" s="368"/>
      <c r="K63" s="368"/>
      <c r="L63" s="86"/>
      <c r="M63" s="306" t="str">
        <f t="shared" si="3"/>
        <v/>
      </c>
      <c r="N63" s="306"/>
      <c r="O63" s="306"/>
      <c r="P63" s="87" t="str">
        <f t="shared" si="4"/>
        <v/>
      </c>
      <c r="Q63" s="369" t="str">
        <f t="shared" si="5"/>
        <v/>
      </c>
      <c r="R63" s="370"/>
      <c r="S63" s="371"/>
      <c r="T63" s="60"/>
      <c r="U63" s="16"/>
      <c r="V63" s="16"/>
      <c r="W63" s="16"/>
      <c r="X63" s="16"/>
      <c r="Y63" s="16"/>
    </row>
    <row r="64" spans="1:25" ht="50.1" customHeight="1" x14ac:dyDescent="0.25">
      <c r="A64" s="60"/>
      <c r="B64" s="88">
        <v>19</v>
      </c>
      <c r="C64" s="89" t="str">
        <f t="shared" si="6"/>
        <v/>
      </c>
      <c r="D64" s="90" t="str">
        <f t="shared" si="6"/>
        <v/>
      </c>
      <c r="E64" s="91" t="str">
        <f t="shared" si="6"/>
        <v/>
      </c>
      <c r="F64" s="92" t="str">
        <f t="shared" si="6"/>
        <v/>
      </c>
      <c r="G64" s="93" t="str">
        <f t="shared" si="6"/>
        <v/>
      </c>
      <c r="H64" s="368" t="str">
        <f t="shared" si="6"/>
        <v/>
      </c>
      <c r="I64" s="368"/>
      <c r="J64" s="368"/>
      <c r="K64" s="368"/>
      <c r="L64" s="86"/>
      <c r="M64" s="306" t="str">
        <f t="shared" si="3"/>
        <v/>
      </c>
      <c r="N64" s="306"/>
      <c r="O64" s="306"/>
      <c r="P64" s="87" t="str">
        <f t="shared" si="4"/>
        <v/>
      </c>
      <c r="Q64" s="369" t="str">
        <f t="shared" si="5"/>
        <v/>
      </c>
      <c r="R64" s="370"/>
      <c r="S64" s="371"/>
      <c r="T64" s="60"/>
      <c r="U64" s="16"/>
      <c r="V64" s="16"/>
      <c r="W64" s="16"/>
      <c r="X64" s="16"/>
      <c r="Y64" s="16"/>
    </row>
    <row r="65" spans="1:25" ht="50.1" customHeight="1" thickBot="1" x14ac:dyDescent="0.3">
      <c r="A65" s="60"/>
      <c r="B65" s="94">
        <v>20</v>
      </c>
      <c r="C65" s="95" t="str">
        <f t="shared" si="6"/>
        <v/>
      </c>
      <c r="D65" s="96" t="str">
        <f t="shared" si="6"/>
        <v/>
      </c>
      <c r="E65" s="97" t="str">
        <f t="shared" si="6"/>
        <v/>
      </c>
      <c r="F65" s="98" t="str">
        <f t="shared" si="6"/>
        <v/>
      </c>
      <c r="G65" s="99" t="str">
        <f t="shared" si="6"/>
        <v/>
      </c>
      <c r="H65" s="374" t="str">
        <f t="shared" si="6"/>
        <v/>
      </c>
      <c r="I65" s="374"/>
      <c r="J65" s="374"/>
      <c r="K65" s="374"/>
      <c r="L65" s="100"/>
      <c r="M65" s="375" t="str">
        <f t="shared" si="3"/>
        <v/>
      </c>
      <c r="N65" s="375"/>
      <c r="O65" s="375"/>
      <c r="P65" s="87" t="str">
        <f t="shared" si="4"/>
        <v/>
      </c>
      <c r="Q65" s="376" t="str">
        <f t="shared" si="5"/>
        <v/>
      </c>
      <c r="R65" s="377"/>
      <c r="S65" s="378"/>
      <c r="T65" s="60"/>
      <c r="U65" s="16"/>
      <c r="V65" s="16"/>
      <c r="W65" s="16"/>
      <c r="X65" s="16"/>
      <c r="Y65" s="16"/>
    </row>
    <row r="66" spans="1:25" ht="50.1" customHeight="1" thickTop="1" x14ac:dyDescent="0.25">
      <c r="A66" s="60"/>
      <c r="B66" s="298" t="s">
        <v>14</v>
      </c>
      <c r="C66" s="298"/>
      <c r="D66" s="298"/>
      <c r="E66" s="298"/>
      <c r="F66" s="298"/>
      <c r="G66" s="101">
        <f>COUNT(P46:P65)</f>
        <v>0</v>
      </c>
      <c r="H66" s="602">
        <f>SUM(H46:K65)</f>
        <v>0</v>
      </c>
      <c r="I66" s="603"/>
      <c r="J66" s="603"/>
      <c r="K66" s="604"/>
      <c r="L66" s="208"/>
      <c r="M66" s="605">
        <f>SUM(M46:O65)</f>
        <v>0</v>
      </c>
      <c r="N66" s="605"/>
      <c r="O66" s="605"/>
      <c r="P66" s="209"/>
      <c r="Q66" s="606">
        <f t="shared" si="5"/>
        <v>0</v>
      </c>
      <c r="R66" s="607"/>
      <c r="S66" s="608"/>
      <c r="T66" s="60"/>
      <c r="U66" s="16"/>
      <c r="V66" s="16"/>
      <c r="W66" s="16"/>
      <c r="X66" s="16"/>
      <c r="Y66" s="16"/>
    </row>
    <row r="67" spans="1:25" ht="50.1" customHeight="1" x14ac:dyDescent="0.15">
      <c r="A67" s="206"/>
      <c r="B67" s="206" t="s">
        <v>71</v>
      </c>
      <c r="C67" s="206"/>
      <c r="D67" s="206"/>
      <c r="E67" s="206"/>
      <c r="F67" s="206"/>
      <c r="G67" s="207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60"/>
      <c r="U67" s="16"/>
      <c r="V67" s="16"/>
      <c r="W67" s="16"/>
      <c r="X67" s="16"/>
      <c r="Y67" s="16"/>
    </row>
    <row r="68" spans="1:25" x14ac:dyDescent="0.25">
      <c r="A68" s="4"/>
      <c r="B68" s="4"/>
      <c r="C68" s="4"/>
      <c r="D68" s="106"/>
      <c r="E68" s="4"/>
      <c r="F68" s="4"/>
      <c r="G68" s="4"/>
      <c r="H68" s="4"/>
      <c r="I68" s="4"/>
      <c r="J68" s="4"/>
      <c r="K68" s="4"/>
      <c r="L68" s="5"/>
      <c r="M68" s="4"/>
      <c r="N68" s="4"/>
      <c r="O68" s="4"/>
      <c r="P68" s="4"/>
      <c r="Q68" s="4"/>
      <c r="R68" s="4"/>
      <c r="S68" s="4"/>
      <c r="T68" s="4"/>
    </row>
  </sheetData>
  <sheetProtection sheet="1" objects="1" scenarios="1"/>
  <mergeCells count="152">
    <mergeCell ref="D2:G3"/>
    <mergeCell ref="M2:O2"/>
    <mergeCell ref="Q3:V4"/>
    <mergeCell ref="B4:C5"/>
    <mergeCell ref="D4:D5"/>
    <mergeCell ref="E4:E5"/>
    <mergeCell ref="G6:G7"/>
    <mergeCell ref="H6:H7"/>
    <mergeCell ref="I6:I7"/>
    <mergeCell ref="J6:J7"/>
    <mergeCell ref="K6:K7"/>
    <mergeCell ref="M6:M7"/>
    <mergeCell ref="N6:N7"/>
    <mergeCell ref="Q6:V7"/>
    <mergeCell ref="B7:E7"/>
    <mergeCell ref="B8:E9"/>
    <mergeCell ref="H11:K11"/>
    <mergeCell ref="M11:O11"/>
    <mergeCell ref="R11:Y11"/>
    <mergeCell ref="H12:K12"/>
    <mergeCell ref="M12:O12"/>
    <mergeCell ref="R12:S12"/>
    <mergeCell ref="T12:U12"/>
    <mergeCell ref="V12:W12"/>
    <mergeCell ref="H13:K13"/>
    <mergeCell ref="M13:O13"/>
    <mergeCell ref="H14:K14"/>
    <mergeCell ref="M14:O14"/>
    <mergeCell ref="H15:K15"/>
    <mergeCell ref="M15:O15"/>
    <mergeCell ref="H16:K16"/>
    <mergeCell ref="M16:O16"/>
    <mergeCell ref="R16:Y16"/>
    <mergeCell ref="H17:K17"/>
    <mergeCell ref="M17:O17"/>
    <mergeCell ref="R17:Y17"/>
    <mergeCell ref="H18:K18"/>
    <mergeCell ref="M18:O18"/>
    <mergeCell ref="H19:K19"/>
    <mergeCell ref="M19:O19"/>
    <mergeCell ref="H20:K20"/>
    <mergeCell ref="M20:O20"/>
    <mergeCell ref="R19:Y19"/>
    <mergeCell ref="R20:Y21"/>
    <mergeCell ref="H21:K21"/>
    <mergeCell ref="M21:O21"/>
    <mergeCell ref="H22:K22"/>
    <mergeCell ref="M22:O22"/>
    <mergeCell ref="R22:Y22"/>
    <mergeCell ref="H23:K23"/>
    <mergeCell ref="M23:O23"/>
    <mergeCell ref="R23:Y24"/>
    <mergeCell ref="H24:K24"/>
    <mergeCell ref="M24:O24"/>
    <mergeCell ref="H25:K25"/>
    <mergeCell ref="M25:O25"/>
    <mergeCell ref="R25:Y25"/>
    <mergeCell ref="H26:K26"/>
    <mergeCell ref="M26:O26"/>
    <mergeCell ref="R26:Y27"/>
    <mergeCell ref="H27:K27"/>
    <mergeCell ref="M27:O27"/>
    <mergeCell ref="H28:K28"/>
    <mergeCell ref="M28:O28"/>
    <mergeCell ref="R28:Y28"/>
    <mergeCell ref="H29:K29"/>
    <mergeCell ref="M29:O29"/>
    <mergeCell ref="R29:Y29"/>
    <mergeCell ref="H30:K30"/>
    <mergeCell ref="M30:O30"/>
    <mergeCell ref="R30:Y30"/>
    <mergeCell ref="H31:K31"/>
    <mergeCell ref="M31:O31"/>
    <mergeCell ref="R31:Y31"/>
    <mergeCell ref="B32:F32"/>
    <mergeCell ref="H32:K32"/>
    <mergeCell ref="M32:O32"/>
    <mergeCell ref="C36:G36"/>
    <mergeCell ref="H36:K36"/>
    <mergeCell ref="M36:O36"/>
    <mergeCell ref="B39:E39"/>
    <mergeCell ref="G39:G40"/>
    <mergeCell ref="B40:E41"/>
    <mergeCell ref="F40:F41"/>
    <mergeCell ref="G41:G42"/>
    <mergeCell ref="H45:K45"/>
    <mergeCell ref="M45:O45"/>
    <mergeCell ref="Q45:S45"/>
    <mergeCell ref="H46:K46"/>
    <mergeCell ref="M46:O46"/>
    <mergeCell ref="Q46:S46"/>
    <mergeCell ref="H47:K47"/>
    <mergeCell ref="M47:O47"/>
    <mergeCell ref="Q47:S47"/>
    <mergeCell ref="H48:K48"/>
    <mergeCell ref="M48:O48"/>
    <mergeCell ref="Q48:S48"/>
    <mergeCell ref="H49:K49"/>
    <mergeCell ref="M49:O49"/>
    <mergeCell ref="Q49:S49"/>
    <mergeCell ref="H50:K50"/>
    <mergeCell ref="M50:O50"/>
    <mergeCell ref="Q50:S50"/>
    <mergeCell ref="H51:K51"/>
    <mergeCell ref="M51:O51"/>
    <mergeCell ref="Q51:S51"/>
    <mergeCell ref="H52:K52"/>
    <mergeCell ref="M52:O52"/>
    <mergeCell ref="Q52:S52"/>
    <mergeCell ref="H53:K53"/>
    <mergeCell ref="M53:O53"/>
    <mergeCell ref="Q53:S53"/>
    <mergeCell ref="H54:K54"/>
    <mergeCell ref="M54:O54"/>
    <mergeCell ref="Q54:S54"/>
    <mergeCell ref="H55:K55"/>
    <mergeCell ref="M55:O55"/>
    <mergeCell ref="Q55:S55"/>
    <mergeCell ref="H56:K56"/>
    <mergeCell ref="M56:O56"/>
    <mergeCell ref="Q56:S56"/>
    <mergeCell ref="H57:K57"/>
    <mergeCell ref="M57:O57"/>
    <mergeCell ref="Q57:S57"/>
    <mergeCell ref="H58:K58"/>
    <mergeCell ref="M58:O58"/>
    <mergeCell ref="Q58:S58"/>
    <mergeCell ref="H59:K59"/>
    <mergeCell ref="M59:O59"/>
    <mergeCell ref="Q59:S59"/>
    <mergeCell ref="H60:K60"/>
    <mergeCell ref="M60:O60"/>
    <mergeCell ref="Q60:S60"/>
    <mergeCell ref="H61:K61"/>
    <mergeCell ref="M61:O61"/>
    <mergeCell ref="Q61:S61"/>
    <mergeCell ref="H62:K62"/>
    <mergeCell ref="M62:O62"/>
    <mergeCell ref="Q62:S62"/>
    <mergeCell ref="B66:F66"/>
    <mergeCell ref="H66:K66"/>
    <mergeCell ref="M66:O66"/>
    <mergeCell ref="Q66:S66"/>
    <mergeCell ref="H63:K63"/>
    <mergeCell ref="M63:O63"/>
    <mergeCell ref="Q63:S63"/>
    <mergeCell ref="H64:K64"/>
    <mergeCell ref="M64:O64"/>
    <mergeCell ref="Q64:S64"/>
    <mergeCell ref="H65:K65"/>
    <mergeCell ref="M65:O65"/>
    <mergeCell ref="Q65:S65"/>
  </mergeCells>
  <phoneticPr fontId="2"/>
  <dataValidations count="1">
    <dataValidation type="list" showDropDown="1" showInputMessage="1" showErrorMessage="1" sqref="M41 M37 M39">
      <formula1>"○, ,"</formula1>
    </dataValidation>
  </dataValidations>
  <pageMargins left="0.39370078740157483" right="0" top="0.39370078740157483" bottom="0.39370078740157483" header="0.51181102362204722" footer="0.19685039370078741"/>
  <pageSetup paperSize="9" scale="59" fitToHeight="2" orientation="portrait" horizontalDpi="300" verticalDpi="300" r:id="rId1"/>
  <headerFooter alignWithMargins="0">
    <oddFooter>&amp;L&amp;D&amp;T&amp;F&amp;A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はじめにご確認お願いします。</vt:lpstr>
      <vt:lpstr>1ページ目</vt:lpstr>
      <vt:lpstr>2ページ目</vt:lpstr>
      <vt:lpstr>3ページ目</vt:lpstr>
      <vt:lpstr>4ページ目</vt:lpstr>
      <vt:lpstr>5ページ目 </vt:lpstr>
      <vt:lpstr>'1ページ目'!Print_Area</vt:lpstr>
      <vt:lpstr>'2ページ目'!Print_Area</vt:lpstr>
      <vt:lpstr>'3ページ目'!Print_Area</vt:lpstr>
      <vt:lpstr>'4ページ目'!Print_Area</vt:lpstr>
      <vt:lpstr>'5ページ目 '!Print_Area</vt:lpstr>
      <vt:lpstr>はじめにご確認お願いします。!Print_Area</vt:lpstr>
    </vt:vector>
  </TitlesOfParts>
  <Company>（株）北都銀行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hokuto</dc:creator>
  <cp:lastModifiedBy>hk012047</cp:lastModifiedBy>
  <cp:lastPrinted>2019-09-18T00:11:02Z</cp:lastPrinted>
  <dcterms:created xsi:type="dcterms:W3CDTF">2002-12-03T06:08:09Z</dcterms:created>
  <dcterms:modified xsi:type="dcterms:W3CDTF">2021-08-12T03:58:01Z</dcterms:modified>
</cp:coreProperties>
</file>